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_szewczyk/Desktop/Kavi akcelerator/Do publikacji/"/>
    </mc:Choice>
  </mc:AlternateContent>
  <xr:revisionPtr revIDLastSave="0" documentId="13_ncr:1_{3573468B-5793-934F-A22D-BA9CEB91B355}" xr6:coauthVersionLast="47" xr6:coauthVersionMax="47" xr10:uidLastSave="{00000000-0000-0000-0000-000000000000}"/>
  <bookViews>
    <workbookView xWindow="0" yWindow="500" windowWidth="28800" windowHeight="16300" xr2:uid="{6F8B6E70-97EB-EF4C-9BDB-40D9BB4BC6AD}"/>
  </bookViews>
  <sheets>
    <sheet name="Założenia operacyjne" sheetId="1" r:id="rId1"/>
    <sheet name="Refundacja" sheetId="2" r:id="rId2"/>
    <sheet name="Wyniki" sheetId="3" r:id="rId3"/>
    <sheet name="Lista kosztów" sheetId="4" r:id="rId4"/>
  </sheets>
  <definedNames>
    <definedName name="_xlnm._FilterDatabase" localSheetId="1" hidden="1">Refundacja!#REF!</definedName>
    <definedName name="_xlnm._FilterDatabase" localSheetId="0" hidden="1">'Założenia operacyjne'!#REF!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AS45" i="3"/>
  <c r="AR45" i="3"/>
  <c r="AQ45" i="3"/>
  <c r="AP45" i="3"/>
  <c r="AO45" i="3"/>
  <c r="AN45" i="3"/>
  <c r="AM45" i="3"/>
  <c r="AL45" i="3"/>
  <c r="AK45" i="3"/>
  <c r="AJ45" i="3"/>
  <c r="AI45" i="3"/>
  <c r="AH45" i="3"/>
  <c r="AF45" i="3"/>
  <c r="AE45" i="3"/>
  <c r="AD45" i="3"/>
  <c r="AC45" i="3"/>
  <c r="AB45" i="3"/>
  <c r="AA45" i="3"/>
  <c r="Z45" i="3"/>
  <c r="Y45" i="3"/>
  <c r="X45" i="3"/>
  <c r="W45" i="3"/>
  <c r="V45" i="3"/>
  <c r="U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C35" i="3"/>
  <c r="AT34" i="3"/>
  <c r="AG34" i="3"/>
  <c r="T34" i="3"/>
  <c r="K7" i="3"/>
  <c r="K5" i="3"/>
  <c r="K3" i="3"/>
  <c r="AT375" i="2"/>
  <c r="AG375" i="2"/>
  <c r="T375" i="2"/>
  <c r="AT374" i="2"/>
  <c r="AG374" i="2"/>
  <c r="T374" i="2"/>
  <c r="AT373" i="2"/>
  <c r="AG373" i="2"/>
  <c r="T373" i="2"/>
  <c r="AT372" i="2"/>
  <c r="AG372" i="2"/>
  <c r="T372" i="2"/>
  <c r="AT371" i="2"/>
  <c r="AG371" i="2"/>
  <c r="T371" i="2"/>
  <c r="AT370" i="2"/>
  <c r="AG370" i="2"/>
  <c r="T370" i="2"/>
  <c r="AT369" i="2"/>
  <c r="AG369" i="2"/>
  <c r="T369" i="2"/>
  <c r="AT368" i="2"/>
  <c r="AG368" i="2"/>
  <c r="T368" i="2"/>
  <c r="AT367" i="2"/>
  <c r="AG367" i="2"/>
  <c r="T367" i="2"/>
  <c r="AT366" i="2"/>
  <c r="AG366" i="2"/>
  <c r="T366" i="2"/>
  <c r="AT365" i="2"/>
  <c r="AG365" i="2"/>
  <c r="T365" i="2"/>
  <c r="AT364" i="2"/>
  <c r="AG364" i="2"/>
  <c r="T364" i="2"/>
  <c r="AT363" i="2"/>
  <c r="AG363" i="2"/>
  <c r="T363" i="2"/>
  <c r="AT362" i="2"/>
  <c r="AG362" i="2"/>
  <c r="T362" i="2"/>
  <c r="AS361" i="2"/>
  <c r="AS45" i="2" s="1"/>
  <c r="AR361" i="2"/>
  <c r="AQ361" i="2"/>
  <c r="AQ45" i="2" s="1"/>
  <c r="AP361" i="2"/>
  <c r="AO361" i="2"/>
  <c r="AN361" i="2"/>
  <c r="AM361" i="2"/>
  <c r="AL361" i="2"/>
  <c r="AL45" i="2" s="1"/>
  <c r="AK361" i="2"/>
  <c r="AK45" i="2" s="1"/>
  <c r="AJ361" i="2"/>
  <c r="AI361" i="2"/>
  <c r="AI45" i="2" s="1"/>
  <c r="AH361" i="2"/>
  <c r="AF361" i="2"/>
  <c r="AE361" i="2"/>
  <c r="AD361" i="2"/>
  <c r="AC361" i="2"/>
  <c r="AC45" i="2" s="1"/>
  <c r="AB361" i="2"/>
  <c r="AB45" i="2" s="1"/>
  <c r="AA361" i="2"/>
  <c r="Z361" i="2"/>
  <c r="Y361" i="2"/>
  <c r="X361" i="2"/>
  <c r="W361" i="2"/>
  <c r="V361" i="2"/>
  <c r="U361" i="2"/>
  <c r="U45" i="2" s="1"/>
  <c r="T361" i="2"/>
  <c r="S361" i="2"/>
  <c r="R361" i="2"/>
  <c r="Q361" i="2"/>
  <c r="P361" i="2"/>
  <c r="O361" i="2"/>
  <c r="N361" i="2"/>
  <c r="M361" i="2"/>
  <c r="L361" i="2"/>
  <c r="L45" i="2" s="1"/>
  <c r="K361" i="2"/>
  <c r="J361" i="2"/>
  <c r="I361" i="2"/>
  <c r="H361" i="2"/>
  <c r="G361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AT355" i="2"/>
  <c r="AG355" i="2"/>
  <c r="T355" i="2"/>
  <c r="AT354" i="2"/>
  <c r="AG354" i="2"/>
  <c r="T354" i="2"/>
  <c r="AT353" i="2"/>
  <c r="AG353" i="2"/>
  <c r="T353" i="2"/>
  <c r="AT352" i="2"/>
  <c r="AG352" i="2"/>
  <c r="T352" i="2"/>
  <c r="AT351" i="2"/>
  <c r="AG351" i="2"/>
  <c r="T351" i="2"/>
  <c r="AT350" i="2"/>
  <c r="AG350" i="2"/>
  <c r="T350" i="2"/>
  <c r="AT349" i="2"/>
  <c r="AG349" i="2"/>
  <c r="T349" i="2"/>
  <c r="AT348" i="2"/>
  <c r="AG348" i="2"/>
  <c r="T348" i="2"/>
  <c r="AT347" i="2"/>
  <c r="AG347" i="2"/>
  <c r="T347" i="2"/>
  <c r="AT346" i="2"/>
  <c r="AG346" i="2"/>
  <c r="T346" i="2"/>
  <c r="AT345" i="2"/>
  <c r="AG345" i="2"/>
  <c r="T345" i="2"/>
  <c r="AT344" i="2"/>
  <c r="AG344" i="2"/>
  <c r="T344" i="2"/>
  <c r="AT343" i="2"/>
  <c r="AG343" i="2"/>
  <c r="T343" i="2"/>
  <c r="AT342" i="2"/>
  <c r="AG342" i="2"/>
  <c r="T342" i="2"/>
  <c r="AT341" i="2"/>
  <c r="AG341" i="2"/>
  <c r="T341" i="2"/>
  <c r="AT340" i="2"/>
  <c r="AG340" i="2"/>
  <c r="T340" i="2"/>
  <c r="AT339" i="2"/>
  <c r="AG339" i="2"/>
  <c r="T339" i="2"/>
  <c r="AT338" i="2"/>
  <c r="AG338" i="2"/>
  <c r="T338" i="2"/>
  <c r="AT337" i="2"/>
  <c r="AG337" i="2"/>
  <c r="T337" i="2"/>
  <c r="AT336" i="2"/>
  <c r="AG336" i="2"/>
  <c r="T336" i="2"/>
  <c r="AT335" i="2"/>
  <c r="AG335" i="2"/>
  <c r="T335" i="2"/>
  <c r="AT334" i="2"/>
  <c r="AG334" i="2"/>
  <c r="T334" i="2"/>
  <c r="AT333" i="2"/>
  <c r="AG333" i="2"/>
  <c r="T333" i="2"/>
  <c r="AT332" i="2"/>
  <c r="AG332" i="2"/>
  <c r="T332" i="2"/>
  <c r="AT331" i="2"/>
  <c r="AG331" i="2"/>
  <c r="T331" i="2"/>
  <c r="AS330" i="2"/>
  <c r="AR330" i="2"/>
  <c r="AQ330" i="2"/>
  <c r="AP330" i="2"/>
  <c r="AO330" i="2"/>
  <c r="AO44" i="2" s="1"/>
  <c r="AN330" i="2"/>
  <c r="AN44" i="2" s="1"/>
  <c r="AM330" i="2"/>
  <c r="AL330" i="2"/>
  <c r="AK330" i="2"/>
  <c r="AJ330" i="2"/>
  <c r="AI330" i="2"/>
  <c r="AH330" i="2"/>
  <c r="AF330" i="2"/>
  <c r="AF44" i="2" s="1"/>
  <c r="AE330" i="2"/>
  <c r="AE44" i="2" s="1"/>
  <c r="AD330" i="2"/>
  <c r="AC330" i="2"/>
  <c r="AB330" i="2"/>
  <c r="AA330" i="2"/>
  <c r="Z330" i="2"/>
  <c r="Y330" i="2"/>
  <c r="X330" i="2"/>
  <c r="X44" i="2" s="1"/>
  <c r="W330" i="2"/>
  <c r="W44" i="2" s="1"/>
  <c r="V330" i="2"/>
  <c r="U330" i="2"/>
  <c r="S330" i="2"/>
  <c r="R330" i="2"/>
  <c r="Q330" i="2"/>
  <c r="P330" i="2"/>
  <c r="O330" i="2"/>
  <c r="O44" i="2" s="1"/>
  <c r="N330" i="2"/>
  <c r="N44" i="2" s="1"/>
  <c r="M330" i="2"/>
  <c r="L330" i="2"/>
  <c r="K330" i="2"/>
  <c r="J330" i="2"/>
  <c r="I330" i="2"/>
  <c r="H330" i="2"/>
  <c r="G330" i="2"/>
  <c r="G44" i="2" s="1"/>
  <c r="AT325" i="2"/>
  <c r="AG325" i="2"/>
  <c r="T325" i="2"/>
  <c r="AT324" i="2"/>
  <c r="AG324" i="2"/>
  <c r="T324" i="2"/>
  <c r="AT323" i="2"/>
  <c r="AG323" i="2"/>
  <c r="T323" i="2"/>
  <c r="AT322" i="2"/>
  <c r="AG322" i="2"/>
  <c r="T322" i="2"/>
  <c r="AT321" i="2"/>
  <c r="AG321" i="2"/>
  <c r="T321" i="2"/>
  <c r="AA320" i="2"/>
  <c r="AA319" i="2" s="1"/>
  <c r="AA43" i="2" s="1"/>
  <c r="AR319" i="2"/>
  <c r="AK319" i="2"/>
  <c r="AJ319" i="2"/>
  <c r="AJ43" i="2" s="1"/>
  <c r="AE319" i="2"/>
  <c r="AQ313" i="2"/>
  <c r="AS312" i="2"/>
  <c r="AR312" i="2"/>
  <c r="AQ312" i="2"/>
  <c r="AR313" i="2" s="1"/>
  <c r="AP312" i="2"/>
  <c r="AP313" i="2" s="1"/>
  <c r="AO312" i="2"/>
  <c r="AO313" i="2" s="1"/>
  <c r="AN312" i="2"/>
  <c r="AM312" i="2"/>
  <c r="AL312" i="2"/>
  <c r="AK312" i="2"/>
  <c r="AL313" i="2" s="1"/>
  <c r="AJ312" i="2"/>
  <c r="AI312" i="2"/>
  <c r="AI313" i="2" s="1"/>
  <c r="AH312" i="2"/>
  <c r="AF312" i="2"/>
  <c r="AF313" i="2" s="1"/>
  <c r="AE312" i="2"/>
  <c r="AD312" i="2"/>
  <c r="AC312" i="2"/>
  <c r="AB312" i="2"/>
  <c r="AA312" i="2"/>
  <c r="Z312" i="2"/>
  <c r="Z313" i="2" s="1"/>
  <c r="Y312" i="2"/>
  <c r="Y313" i="2" s="1"/>
  <c r="X312" i="2"/>
  <c r="X313" i="2" s="1"/>
  <c r="W312" i="2"/>
  <c r="V312" i="2"/>
  <c r="U312" i="2"/>
  <c r="S312" i="2"/>
  <c r="R312" i="2"/>
  <c r="Q312" i="2"/>
  <c r="Q313" i="2" s="1"/>
  <c r="P312" i="2"/>
  <c r="P313" i="2" s="1"/>
  <c r="O312" i="2"/>
  <c r="O313" i="2" s="1"/>
  <c r="N312" i="2"/>
  <c r="M312" i="2"/>
  <c r="L312" i="2"/>
  <c r="K312" i="2"/>
  <c r="J312" i="2"/>
  <c r="I312" i="2"/>
  <c r="I313" i="2" s="1"/>
  <c r="H312" i="2"/>
  <c r="H313" i="2" s="1"/>
  <c r="G312" i="2"/>
  <c r="AT310" i="2"/>
  <c r="AG310" i="2"/>
  <c r="T310" i="2"/>
  <c r="AT309" i="2"/>
  <c r="AG309" i="2"/>
  <c r="T309" i="2"/>
  <c r="AT308" i="2"/>
  <c r="AG308" i="2"/>
  <c r="T308" i="2"/>
  <c r="AT307" i="2"/>
  <c r="AG307" i="2"/>
  <c r="T307" i="2"/>
  <c r="AT306" i="2"/>
  <c r="AG306" i="2"/>
  <c r="T306" i="2"/>
  <c r="AT305" i="2"/>
  <c r="AG305" i="2"/>
  <c r="T305" i="2"/>
  <c r="AT304" i="2"/>
  <c r="AG304" i="2"/>
  <c r="T304" i="2"/>
  <c r="AT303" i="2"/>
  <c r="AG303" i="2"/>
  <c r="T303" i="2"/>
  <c r="AT302" i="2"/>
  <c r="AG302" i="2"/>
  <c r="T302" i="2"/>
  <c r="AT301" i="2"/>
  <c r="AG301" i="2"/>
  <c r="T301" i="2"/>
  <c r="AT300" i="2"/>
  <c r="AG300" i="2"/>
  <c r="T300" i="2"/>
  <c r="AT299" i="2"/>
  <c r="AG299" i="2"/>
  <c r="T299" i="2"/>
  <c r="AT298" i="2"/>
  <c r="AG298" i="2"/>
  <c r="T298" i="2"/>
  <c r="AT297" i="2"/>
  <c r="AG297" i="2"/>
  <c r="T297" i="2"/>
  <c r="AT296" i="2"/>
  <c r="AG296" i="2"/>
  <c r="T296" i="2"/>
  <c r="AT295" i="2"/>
  <c r="AG295" i="2"/>
  <c r="T295" i="2"/>
  <c r="AT294" i="2"/>
  <c r="AG294" i="2"/>
  <c r="T294" i="2"/>
  <c r="AT293" i="2"/>
  <c r="AG293" i="2"/>
  <c r="T293" i="2"/>
  <c r="AT292" i="2"/>
  <c r="AG292" i="2"/>
  <c r="T292" i="2"/>
  <c r="AT291" i="2"/>
  <c r="AG291" i="2"/>
  <c r="T291" i="2"/>
  <c r="AS290" i="2"/>
  <c r="AS226" i="2" s="1"/>
  <c r="AS190" i="2" s="1"/>
  <c r="AR290" i="2"/>
  <c r="AR226" i="2" s="1"/>
  <c r="AR190" i="2" s="1"/>
  <c r="AQ290" i="2"/>
  <c r="AQ226" i="2" s="1"/>
  <c r="AQ40" i="2" s="1"/>
  <c r="AP290" i="2"/>
  <c r="AO290" i="2"/>
  <c r="AN290" i="2"/>
  <c r="AM290" i="2"/>
  <c r="AM226" i="2" s="1"/>
  <c r="AM190" i="2" s="1"/>
  <c r="AL290" i="2"/>
  <c r="AK290" i="2"/>
  <c r="AK226" i="2" s="1"/>
  <c r="AK190" i="2" s="1"/>
  <c r="AK39" i="2" s="1"/>
  <c r="AJ290" i="2"/>
  <c r="AJ226" i="2" s="1"/>
  <c r="AJ190" i="2" s="1"/>
  <c r="AJ39" i="2" s="1"/>
  <c r="AI290" i="2"/>
  <c r="AI226" i="2" s="1"/>
  <c r="AI190" i="2" s="1"/>
  <c r="AI39" i="2" s="1"/>
  <c r="AH290" i="2"/>
  <c r="AF290" i="2"/>
  <c r="AE290" i="2"/>
  <c r="AE226" i="2" s="1"/>
  <c r="AE190" i="2" s="1"/>
  <c r="AD290" i="2"/>
  <c r="AC290" i="2"/>
  <c r="AB290" i="2"/>
  <c r="AA290" i="2"/>
  <c r="AA226" i="2" s="1"/>
  <c r="AA190" i="2" s="1"/>
  <c r="Z290" i="2"/>
  <c r="Z226" i="2" s="1"/>
  <c r="Z190" i="2" s="1"/>
  <c r="Z39" i="2" s="1"/>
  <c r="Y290" i="2"/>
  <c r="X290" i="2"/>
  <c r="W290" i="2"/>
  <c r="W226" i="2" s="1"/>
  <c r="V290" i="2"/>
  <c r="U290" i="2"/>
  <c r="S290" i="2"/>
  <c r="R290" i="2"/>
  <c r="R226" i="2" s="1"/>
  <c r="R190" i="2" s="1"/>
  <c r="R39" i="2" s="1"/>
  <c r="Q290" i="2"/>
  <c r="Q226" i="2" s="1"/>
  <c r="Q190" i="2" s="1"/>
  <c r="Q39" i="2" s="1"/>
  <c r="P290" i="2"/>
  <c r="O290" i="2"/>
  <c r="N290" i="2"/>
  <c r="N226" i="2" s="1"/>
  <c r="N190" i="2" s="1"/>
  <c r="M290" i="2"/>
  <c r="L290" i="2"/>
  <c r="K290" i="2"/>
  <c r="J290" i="2"/>
  <c r="J226" i="2" s="1"/>
  <c r="J40" i="2" s="1"/>
  <c r="I290" i="2"/>
  <c r="I226" i="2" s="1"/>
  <c r="H290" i="2"/>
  <c r="G290" i="2"/>
  <c r="AT288" i="2"/>
  <c r="AG288" i="2"/>
  <c r="T288" i="2"/>
  <c r="AT287" i="2"/>
  <c r="AG287" i="2"/>
  <c r="T287" i="2"/>
  <c r="AT286" i="2"/>
  <c r="AG286" i="2"/>
  <c r="T286" i="2"/>
  <c r="AT285" i="2"/>
  <c r="AG285" i="2"/>
  <c r="T285" i="2"/>
  <c r="AT284" i="2"/>
  <c r="AG284" i="2"/>
  <c r="T284" i="2"/>
  <c r="AT283" i="2"/>
  <c r="AG283" i="2"/>
  <c r="T283" i="2"/>
  <c r="AT282" i="2"/>
  <c r="AG282" i="2"/>
  <c r="T282" i="2"/>
  <c r="AT281" i="2"/>
  <c r="AG281" i="2"/>
  <c r="T281" i="2"/>
  <c r="AT280" i="2"/>
  <c r="AG280" i="2"/>
  <c r="T280" i="2"/>
  <c r="AT279" i="2"/>
  <c r="AG279" i="2"/>
  <c r="T279" i="2"/>
  <c r="AT278" i="2"/>
  <c r="AG278" i="2"/>
  <c r="T278" i="2"/>
  <c r="AT277" i="2"/>
  <c r="AG277" i="2"/>
  <c r="T277" i="2"/>
  <c r="AT276" i="2"/>
  <c r="AG276" i="2"/>
  <c r="T276" i="2"/>
  <c r="AT275" i="2"/>
  <c r="AG275" i="2"/>
  <c r="T275" i="2"/>
  <c r="AT274" i="2"/>
  <c r="AG274" i="2"/>
  <c r="T274" i="2"/>
  <c r="AT273" i="2"/>
  <c r="AG273" i="2"/>
  <c r="T273" i="2"/>
  <c r="AT272" i="2"/>
  <c r="AG272" i="2"/>
  <c r="T272" i="2"/>
  <c r="AT271" i="2"/>
  <c r="AG271" i="2"/>
  <c r="T271" i="2"/>
  <c r="AT270" i="2"/>
  <c r="AG270" i="2"/>
  <c r="T270" i="2"/>
  <c r="AT269" i="2"/>
  <c r="AG269" i="2"/>
  <c r="T269" i="2"/>
  <c r="AT268" i="2"/>
  <c r="AS268" i="2"/>
  <c r="AS244" i="2" s="1"/>
  <c r="AS42" i="2" s="1"/>
  <c r="AR268" i="2"/>
  <c r="AQ268" i="2"/>
  <c r="AP268" i="2"/>
  <c r="AO268" i="2"/>
  <c r="AN268" i="2"/>
  <c r="AM268" i="2"/>
  <c r="AL268" i="2"/>
  <c r="AK268" i="2"/>
  <c r="AK244" i="2" s="1"/>
  <c r="AK42" i="2" s="1"/>
  <c r="AJ268" i="2"/>
  <c r="AI268" i="2"/>
  <c r="AH268" i="2"/>
  <c r="AF268" i="2"/>
  <c r="AE268" i="2"/>
  <c r="AD268" i="2"/>
  <c r="AC268" i="2"/>
  <c r="AB268" i="2"/>
  <c r="AB244" i="2" s="1"/>
  <c r="AA268" i="2"/>
  <c r="Z268" i="2"/>
  <c r="Y268" i="2"/>
  <c r="X268" i="2"/>
  <c r="W268" i="2"/>
  <c r="V268" i="2"/>
  <c r="U268" i="2"/>
  <c r="S268" i="2"/>
  <c r="S244" i="2" s="1"/>
  <c r="S42" i="2" s="1"/>
  <c r="R268" i="2"/>
  <c r="Q268" i="2"/>
  <c r="P268" i="2"/>
  <c r="O268" i="2"/>
  <c r="N268" i="2"/>
  <c r="M268" i="2"/>
  <c r="L268" i="2"/>
  <c r="K268" i="2"/>
  <c r="K244" i="2" s="1"/>
  <c r="J268" i="2"/>
  <c r="I268" i="2"/>
  <c r="H268" i="2"/>
  <c r="G268" i="2"/>
  <c r="AT266" i="2"/>
  <c r="AG266" i="2"/>
  <c r="T266" i="2"/>
  <c r="AT265" i="2"/>
  <c r="AG265" i="2"/>
  <c r="T265" i="2"/>
  <c r="AT264" i="2"/>
  <c r="AG264" i="2"/>
  <c r="T264" i="2"/>
  <c r="AT263" i="2"/>
  <c r="AG263" i="2"/>
  <c r="T263" i="2"/>
  <c r="AT262" i="2"/>
  <c r="AG262" i="2"/>
  <c r="T262" i="2"/>
  <c r="AT261" i="2"/>
  <c r="AG261" i="2"/>
  <c r="T261" i="2"/>
  <c r="AT260" i="2"/>
  <c r="AG260" i="2"/>
  <c r="T260" i="2"/>
  <c r="AT259" i="2"/>
  <c r="AG259" i="2"/>
  <c r="T259" i="2"/>
  <c r="AT258" i="2"/>
  <c r="AG258" i="2"/>
  <c r="T258" i="2"/>
  <c r="AT257" i="2"/>
  <c r="AG257" i="2"/>
  <c r="T257" i="2"/>
  <c r="AT256" i="2"/>
  <c r="AG256" i="2"/>
  <c r="T256" i="2"/>
  <c r="AT255" i="2"/>
  <c r="AG255" i="2"/>
  <c r="T255" i="2"/>
  <c r="AT254" i="2"/>
  <c r="AG254" i="2"/>
  <c r="T254" i="2"/>
  <c r="AT253" i="2"/>
  <c r="AG253" i="2"/>
  <c r="T253" i="2"/>
  <c r="AT252" i="2"/>
  <c r="AG252" i="2"/>
  <c r="T252" i="2"/>
  <c r="AT251" i="2"/>
  <c r="AG251" i="2"/>
  <c r="T251" i="2"/>
  <c r="AT250" i="2"/>
  <c r="AG250" i="2"/>
  <c r="T250" i="2"/>
  <c r="AT249" i="2"/>
  <c r="AG249" i="2"/>
  <c r="T249" i="2"/>
  <c r="AT248" i="2"/>
  <c r="AG248" i="2"/>
  <c r="T248" i="2"/>
  <c r="AT247" i="2"/>
  <c r="AG247" i="2"/>
  <c r="T247" i="2"/>
  <c r="AS246" i="2"/>
  <c r="AS320" i="2" s="1"/>
  <c r="AS319" i="2" s="1"/>
  <c r="AS43" i="2" s="1"/>
  <c r="AR246" i="2"/>
  <c r="AR320" i="2" s="1"/>
  <c r="AQ246" i="2"/>
  <c r="AQ320" i="2" s="1"/>
  <c r="AQ319" i="2" s="1"/>
  <c r="AQ43" i="2" s="1"/>
  <c r="AP246" i="2"/>
  <c r="AP320" i="2" s="1"/>
  <c r="AP319" i="2" s="1"/>
  <c r="AP43" i="2" s="1"/>
  <c r="AO246" i="2"/>
  <c r="AO244" i="2" s="1"/>
  <c r="AN246" i="2"/>
  <c r="AN244" i="2" s="1"/>
  <c r="AM246" i="2"/>
  <c r="AM244" i="2" s="1"/>
  <c r="AL246" i="2"/>
  <c r="AL320" i="2" s="1"/>
  <c r="AL319" i="2" s="1"/>
  <c r="AL43" i="2" s="1"/>
  <c r="AK246" i="2"/>
  <c r="AK320" i="2" s="1"/>
  <c r="AJ246" i="2"/>
  <c r="AJ320" i="2" s="1"/>
  <c r="AI246" i="2"/>
  <c r="AI320" i="2" s="1"/>
  <c r="AI319" i="2" s="1"/>
  <c r="AI43" i="2" s="1"/>
  <c r="AH246" i="2"/>
  <c r="AH320" i="2" s="1"/>
  <c r="AF246" i="2"/>
  <c r="AF320" i="2" s="1"/>
  <c r="AF319" i="2" s="1"/>
  <c r="AE246" i="2"/>
  <c r="AE320" i="2" s="1"/>
  <c r="AD246" i="2"/>
  <c r="AD320" i="2" s="1"/>
  <c r="AD319" i="2" s="1"/>
  <c r="AD43" i="2" s="1"/>
  <c r="AC246" i="2"/>
  <c r="AC320" i="2" s="1"/>
  <c r="AC319" i="2" s="1"/>
  <c r="AC43" i="2" s="1"/>
  <c r="AB246" i="2"/>
  <c r="AB320" i="2" s="1"/>
  <c r="AB319" i="2" s="1"/>
  <c r="AB43" i="2" s="1"/>
  <c r="AA246" i="2"/>
  <c r="Z246" i="2"/>
  <c r="Z320" i="2" s="1"/>
  <c r="Z319" i="2" s="1"/>
  <c r="Z43" i="2" s="1"/>
  <c r="Y246" i="2"/>
  <c r="X246" i="2"/>
  <c r="X244" i="2" s="1"/>
  <c r="X42" i="2" s="1"/>
  <c r="W246" i="2"/>
  <c r="W320" i="2" s="1"/>
  <c r="W319" i="2" s="1"/>
  <c r="V246" i="2"/>
  <c r="V320" i="2" s="1"/>
  <c r="V319" i="2" s="1"/>
  <c r="V43" i="2" s="1"/>
  <c r="U246" i="2"/>
  <c r="U320" i="2" s="1"/>
  <c r="U319" i="2" s="1"/>
  <c r="U43" i="2" s="1"/>
  <c r="S246" i="2"/>
  <c r="S320" i="2" s="1"/>
  <c r="S319" i="2" s="1"/>
  <c r="R246" i="2"/>
  <c r="R320" i="2" s="1"/>
  <c r="R319" i="2" s="1"/>
  <c r="R43" i="2" s="1"/>
  <c r="Q246" i="2"/>
  <c r="Q320" i="2" s="1"/>
  <c r="Q319" i="2" s="1"/>
  <c r="P246" i="2"/>
  <c r="P320" i="2" s="1"/>
  <c r="P319" i="2" s="1"/>
  <c r="P43" i="2" s="1"/>
  <c r="O246" i="2"/>
  <c r="O320" i="2" s="1"/>
  <c r="O319" i="2" s="1"/>
  <c r="O43" i="2" s="1"/>
  <c r="N246" i="2"/>
  <c r="N320" i="2" s="1"/>
  <c r="N319" i="2" s="1"/>
  <c r="M246" i="2"/>
  <c r="M320" i="2" s="1"/>
  <c r="M319" i="2" s="1"/>
  <c r="M43" i="2" s="1"/>
  <c r="L246" i="2"/>
  <c r="L320" i="2" s="1"/>
  <c r="L319" i="2" s="1"/>
  <c r="L43" i="2" s="1"/>
  <c r="K246" i="2"/>
  <c r="K320" i="2" s="1"/>
  <c r="K319" i="2" s="1"/>
  <c r="J246" i="2"/>
  <c r="J320" i="2" s="1"/>
  <c r="J319" i="2" s="1"/>
  <c r="J43" i="2" s="1"/>
  <c r="I246" i="2"/>
  <c r="I320" i="2" s="1"/>
  <c r="I319" i="2" s="1"/>
  <c r="H246" i="2"/>
  <c r="H320" i="2" s="1"/>
  <c r="G246" i="2"/>
  <c r="G244" i="2" s="1"/>
  <c r="AH244" i="2"/>
  <c r="AE244" i="2"/>
  <c r="R244" i="2"/>
  <c r="R42" i="2" s="1"/>
  <c r="P244" i="2"/>
  <c r="AT239" i="2"/>
  <c r="AG239" i="2"/>
  <c r="T239" i="2"/>
  <c r="AT238" i="2"/>
  <c r="AG238" i="2"/>
  <c r="T238" i="2"/>
  <c r="AT237" i="2"/>
  <c r="AG237" i="2"/>
  <c r="T237" i="2"/>
  <c r="AT236" i="2"/>
  <c r="AG236" i="2"/>
  <c r="T236" i="2"/>
  <c r="AT235" i="2"/>
  <c r="AG235" i="2"/>
  <c r="T235" i="2"/>
  <c r="AT234" i="2"/>
  <c r="AG234" i="2"/>
  <c r="T234" i="2"/>
  <c r="AT233" i="2"/>
  <c r="AG233" i="2"/>
  <c r="T233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AT227" i="2"/>
  <c r="AG227" i="2"/>
  <c r="T227" i="2"/>
  <c r="AP226" i="2"/>
  <c r="AP40" i="2" s="1"/>
  <c r="AO226" i="2"/>
  <c r="AO190" i="2" s="1"/>
  <c r="AO39" i="2" s="1"/>
  <c r="AN226" i="2"/>
  <c r="AL226" i="2"/>
  <c r="AL190" i="2" s="1"/>
  <c r="AL39" i="2" s="1"/>
  <c r="AH226" i="2"/>
  <c r="AF226" i="2"/>
  <c r="AD226" i="2"/>
  <c r="AD190" i="2" s="1"/>
  <c r="AD39" i="2" s="1"/>
  <c r="AC226" i="2"/>
  <c r="AB226" i="2"/>
  <c r="AB190" i="2" s="1"/>
  <c r="AB39" i="2" s="1"/>
  <c r="Y226" i="2"/>
  <c r="X226" i="2"/>
  <c r="V226" i="2"/>
  <c r="U226" i="2"/>
  <c r="S226" i="2"/>
  <c r="P226" i="2"/>
  <c r="P190" i="2" s="1"/>
  <c r="O226" i="2"/>
  <c r="O190" i="2" s="1"/>
  <c r="M226" i="2"/>
  <c r="L226" i="2"/>
  <c r="L190" i="2" s="1"/>
  <c r="K226" i="2"/>
  <c r="H226" i="2"/>
  <c r="G226" i="2"/>
  <c r="G190" i="2" s="1"/>
  <c r="AT225" i="2"/>
  <c r="AG225" i="2"/>
  <c r="T225" i="2"/>
  <c r="AT224" i="2"/>
  <c r="AG224" i="2"/>
  <c r="T224" i="2"/>
  <c r="AT223" i="2"/>
  <c r="AG223" i="2"/>
  <c r="T223" i="2"/>
  <c r="AT222" i="2"/>
  <c r="AG222" i="2"/>
  <c r="T222" i="2"/>
  <c r="AT221" i="2"/>
  <c r="AG221" i="2"/>
  <c r="T221" i="2"/>
  <c r="AT220" i="2"/>
  <c r="AG220" i="2"/>
  <c r="T220" i="2"/>
  <c r="AT219" i="2"/>
  <c r="AG219" i="2"/>
  <c r="T219" i="2"/>
  <c r="AT218" i="2"/>
  <c r="AG218" i="2"/>
  <c r="T218" i="2"/>
  <c r="AT217" i="2"/>
  <c r="AG217" i="2"/>
  <c r="T217" i="2"/>
  <c r="AT216" i="2"/>
  <c r="AG216" i="2"/>
  <c r="T216" i="2"/>
  <c r="AT215" i="2"/>
  <c r="AG215" i="2"/>
  <c r="T215" i="2"/>
  <c r="AT214" i="2"/>
  <c r="AG214" i="2"/>
  <c r="T214" i="2"/>
  <c r="AT213" i="2"/>
  <c r="AG213" i="2"/>
  <c r="T213" i="2"/>
  <c r="AT212" i="2"/>
  <c r="AG212" i="2"/>
  <c r="T212" i="2"/>
  <c r="AT211" i="2"/>
  <c r="AG211" i="2"/>
  <c r="T211" i="2"/>
  <c r="AT210" i="2"/>
  <c r="AG210" i="2"/>
  <c r="T210" i="2"/>
  <c r="AT209" i="2"/>
  <c r="AG209" i="2"/>
  <c r="T209" i="2"/>
  <c r="AT208" i="2"/>
  <c r="AG208" i="2"/>
  <c r="T208" i="2"/>
  <c r="AT207" i="2"/>
  <c r="AG207" i="2"/>
  <c r="T207" i="2"/>
  <c r="AT206" i="2"/>
  <c r="AG206" i="2"/>
  <c r="T206" i="2"/>
  <c r="AT205" i="2"/>
  <c r="AG205" i="2"/>
  <c r="T205" i="2"/>
  <c r="AT204" i="2"/>
  <c r="AG204" i="2"/>
  <c r="T204" i="2"/>
  <c r="AT203" i="2"/>
  <c r="AG203" i="2"/>
  <c r="T203" i="2"/>
  <c r="AT202" i="2"/>
  <c r="AG202" i="2"/>
  <c r="T202" i="2"/>
  <c r="AT201" i="2"/>
  <c r="AG201" i="2"/>
  <c r="T201" i="2"/>
  <c r="AT200" i="2"/>
  <c r="AG200" i="2"/>
  <c r="T200" i="2"/>
  <c r="AT199" i="2"/>
  <c r="AG199" i="2"/>
  <c r="T199" i="2"/>
  <c r="AT198" i="2"/>
  <c r="AG198" i="2"/>
  <c r="T198" i="2"/>
  <c r="AT197" i="2"/>
  <c r="AG197" i="2"/>
  <c r="T197" i="2"/>
  <c r="AT196" i="2"/>
  <c r="AG196" i="2"/>
  <c r="T196" i="2"/>
  <c r="AT195" i="2"/>
  <c r="AG195" i="2"/>
  <c r="T195" i="2"/>
  <c r="AT194" i="2"/>
  <c r="AG194" i="2"/>
  <c r="T194" i="2"/>
  <c r="AT193" i="2"/>
  <c r="AG193" i="2"/>
  <c r="T193" i="2"/>
  <c r="AT192" i="2"/>
  <c r="AG192" i="2"/>
  <c r="T192" i="2"/>
  <c r="AT191" i="2"/>
  <c r="AG191" i="2"/>
  <c r="T191" i="2"/>
  <c r="AQ190" i="2"/>
  <c r="AQ39" i="2" s="1"/>
  <c r="AP190" i="2"/>
  <c r="AP39" i="2" s="1"/>
  <c r="AH190" i="2"/>
  <c r="AH39" i="2" s="1"/>
  <c r="AF190" i="2"/>
  <c r="Y190" i="2"/>
  <c r="X190" i="2"/>
  <c r="V190" i="2"/>
  <c r="U190" i="2"/>
  <c r="U39" i="2" s="1"/>
  <c r="M190" i="2"/>
  <c r="AT185" i="2"/>
  <c r="AG185" i="2"/>
  <c r="T185" i="2"/>
  <c r="AT184" i="2"/>
  <c r="AG184" i="2"/>
  <c r="T184" i="2"/>
  <c r="AT183" i="2"/>
  <c r="AG183" i="2"/>
  <c r="T183" i="2"/>
  <c r="AT182" i="2"/>
  <c r="AG182" i="2"/>
  <c r="T182" i="2"/>
  <c r="AT181" i="2"/>
  <c r="AG181" i="2"/>
  <c r="T181" i="2"/>
  <c r="AT180" i="2"/>
  <c r="AG180" i="2"/>
  <c r="T180" i="2"/>
  <c r="AS179" i="2"/>
  <c r="AS38" i="2" s="1"/>
  <c r="AR179" i="2"/>
  <c r="AR38" i="2" s="1"/>
  <c r="AQ179" i="2"/>
  <c r="AQ38" i="2" s="1"/>
  <c r="AP179" i="2"/>
  <c r="AO179" i="2"/>
  <c r="AN179" i="2"/>
  <c r="AM179" i="2"/>
  <c r="AL179" i="2"/>
  <c r="AK179" i="2"/>
  <c r="AK38" i="2" s="1"/>
  <c r="AJ179" i="2"/>
  <c r="AJ38" i="2" s="1"/>
  <c r="AI179" i="2"/>
  <c r="AI38" i="2" s="1"/>
  <c r="AH179" i="2"/>
  <c r="AF179" i="2"/>
  <c r="AE179" i="2"/>
  <c r="AD179" i="2"/>
  <c r="AC179" i="2"/>
  <c r="AC38" i="2" s="1"/>
  <c r="AB179" i="2"/>
  <c r="AB38" i="2" s="1"/>
  <c r="AA179" i="2"/>
  <c r="AA38" i="2" s="1"/>
  <c r="Z179" i="2"/>
  <c r="Z38" i="2" s="1"/>
  <c r="Y179" i="2"/>
  <c r="X179" i="2"/>
  <c r="W179" i="2"/>
  <c r="V179" i="2"/>
  <c r="U179" i="2"/>
  <c r="U38" i="2" s="1"/>
  <c r="S179" i="2"/>
  <c r="S38" i="2" s="1"/>
  <c r="R179" i="2"/>
  <c r="R38" i="2" s="1"/>
  <c r="Q179" i="2"/>
  <c r="P179" i="2"/>
  <c r="O179" i="2"/>
  <c r="N179" i="2"/>
  <c r="M179" i="2"/>
  <c r="M38" i="2" s="1"/>
  <c r="L179" i="2"/>
  <c r="L38" i="2" s="1"/>
  <c r="K179" i="2"/>
  <c r="K38" i="2" s="1"/>
  <c r="J179" i="2"/>
  <c r="J38" i="2" s="1"/>
  <c r="I179" i="2"/>
  <c r="H179" i="2"/>
  <c r="G179" i="2"/>
  <c r="AC173" i="2"/>
  <c r="M173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F172" i="2"/>
  <c r="AE172" i="2"/>
  <c r="AD172" i="2"/>
  <c r="AC172" i="2"/>
  <c r="AC174" i="2" s="1"/>
  <c r="AC37" i="2" s="1"/>
  <c r="AB172" i="2"/>
  <c r="AA172" i="2"/>
  <c r="Z172" i="2"/>
  <c r="Y172" i="2"/>
  <c r="X172" i="2"/>
  <c r="W172" i="2"/>
  <c r="V172" i="2"/>
  <c r="U172" i="2"/>
  <c r="S172" i="2"/>
  <c r="R172" i="2"/>
  <c r="Q172" i="2"/>
  <c r="P172" i="2"/>
  <c r="O172" i="2"/>
  <c r="N172" i="2"/>
  <c r="M172" i="2"/>
  <c r="M174" i="2" s="1"/>
  <c r="M37" i="2" s="1"/>
  <c r="L172" i="2"/>
  <c r="K172" i="2"/>
  <c r="J172" i="2"/>
  <c r="I172" i="2"/>
  <c r="H172" i="2"/>
  <c r="AS171" i="2"/>
  <c r="AR171" i="2"/>
  <c r="AQ171" i="2"/>
  <c r="AP171" i="2"/>
  <c r="AO171" i="2"/>
  <c r="AO174" i="2" s="1"/>
  <c r="AN171" i="2"/>
  <c r="AN174" i="2" s="1"/>
  <c r="AM171" i="2"/>
  <c r="AL171" i="2"/>
  <c r="AK171" i="2"/>
  <c r="AJ171" i="2"/>
  <c r="AI171" i="2"/>
  <c r="AI174" i="2" s="1"/>
  <c r="AI37" i="2" s="1"/>
  <c r="AH171" i="2"/>
  <c r="AF171" i="2"/>
  <c r="AF174" i="2" s="1"/>
  <c r="AE171" i="2"/>
  <c r="AE174" i="2" s="1"/>
  <c r="AD171" i="2"/>
  <c r="AC171" i="2"/>
  <c r="AB171" i="2"/>
  <c r="AA171" i="2"/>
  <c r="Z171" i="2"/>
  <c r="Y171" i="2"/>
  <c r="Y174" i="2" s="1"/>
  <c r="Y37" i="2" s="1"/>
  <c r="X171" i="2"/>
  <c r="X174" i="2" s="1"/>
  <c r="W171" i="2"/>
  <c r="W174" i="2" s="1"/>
  <c r="V171" i="2"/>
  <c r="U171" i="2"/>
  <c r="S171" i="2"/>
  <c r="R171" i="2"/>
  <c r="Q171" i="2"/>
  <c r="Q174" i="2" s="1"/>
  <c r="Q37" i="2" s="1"/>
  <c r="P171" i="2"/>
  <c r="P174" i="2" s="1"/>
  <c r="P37" i="2" s="1"/>
  <c r="O171" i="2"/>
  <c r="O174" i="2" s="1"/>
  <c r="N171" i="2"/>
  <c r="N174" i="2" s="1"/>
  <c r="M171" i="2"/>
  <c r="L171" i="2"/>
  <c r="K171" i="2"/>
  <c r="J171" i="2"/>
  <c r="I171" i="2"/>
  <c r="I174" i="2" s="1"/>
  <c r="I37" i="2" s="1"/>
  <c r="H171" i="2"/>
  <c r="H174" i="2" s="1"/>
  <c r="H37" i="2" s="1"/>
  <c r="AF169" i="2"/>
  <c r="AT167" i="2"/>
  <c r="AG167" i="2"/>
  <c r="T167" i="2"/>
  <c r="AT166" i="2"/>
  <c r="AG166" i="2"/>
  <c r="T166" i="2"/>
  <c r="AT165" i="2"/>
  <c r="AG165" i="2"/>
  <c r="T165" i="2"/>
  <c r="AT164" i="2"/>
  <c r="AG164" i="2"/>
  <c r="T164" i="2"/>
  <c r="AT163" i="2"/>
  <c r="AG163" i="2"/>
  <c r="T163" i="2"/>
  <c r="AT162" i="2"/>
  <c r="AG162" i="2"/>
  <c r="T162" i="2"/>
  <c r="AT161" i="2"/>
  <c r="AG161" i="2"/>
  <c r="T161" i="2"/>
  <c r="AT160" i="2"/>
  <c r="AG160" i="2"/>
  <c r="T160" i="2"/>
  <c r="AT159" i="2"/>
  <c r="AG159" i="2"/>
  <c r="T159" i="2"/>
  <c r="AT158" i="2"/>
  <c r="AG158" i="2"/>
  <c r="T158" i="2"/>
  <c r="AT157" i="2"/>
  <c r="AG157" i="2"/>
  <c r="T157" i="2"/>
  <c r="AT156" i="2"/>
  <c r="AG156" i="2"/>
  <c r="T156" i="2"/>
  <c r="AS155" i="2"/>
  <c r="AS173" i="2" s="1"/>
  <c r="AR155" i="2"/>
  <c r="AR173" i="2" s="1"/>
  <c r="AQ155" i="2"/>
  <c r="AQ173" i="2" s="1"/>
  <c r="AP155" i="2"/>
  <c r="AP173" i="2" s="1"/>
  <c r="AO155" i="2"/>
  <c r="AO173" i="2" s="1"/>
  <c r="AN155" i="2"/>
  <c r="AN173" i="2" s="1"/>
  <c r="AM155" i="2"/>
  <c r="AM173" i="2" s="1"/>
  <c r="AL155" i="2"/>
  <c r="AL173" i="2" s="1"/>
  <c r="AK155" i="2"/>
  <c r="AK173" i="2" s="1"/>
  <c r="AJ155" i="2"/>
  <c r="AJ173" i="2" s="1"/>
  <c r="AI155" i="2"/>
  <c r="AI173" i="2" s="1"/>
  <c r="AH155" i="2"/>
  <c r="AH173" i="2" s="1"/>
  <c r="AF155" i="2"/>
  <c r="AF173" i="2" s="1"/>
  <c r="AE155" i="2"/>
  <c r="AE173" i="2" s="1"/>
  <c r="AD155" i="2"/>
  <c r="AD173" i="2" s="1"/>
  <c r="AC155" i="2"/>
  <c r="AB155" i="2"/>
  <c r="AB173" i="2" s="1"/>
  <c r="AA155" i="2"/>
  <c r="AA173" i="2" s="1"/>
  <c r="Z155" i="2"/>
  <c r="Z173" i="2" s="1"/>
  <c r="Y155" i="2"/>
  <c r="Y173" i="2" s="1"/>
  <c r="X155" i="2"/>
  <c r="X173" i="2" s="1"/>
  <c r="W155" i="2"/>
  <c r="W173" i="2" s="1"/>
  <c r="V155" i="2"/>
  <c r="V173" i="2" s="1"/>
  <c r="U155" i="2"/>
  <c r="U173" i="2" s="1"/>
  <c r="S155" i="2"/>
  <c r="S173" i="2" s="1"/>
  <c r="R155" i="2"/>
  <c r="R173" i="2" s="1"/>
  <c r="Q155" i="2"/>
  <c r="Q173" i="2" s="1"/>
  <c r="P155" i="2"/>
  <c r="P173" i="2" s="1"/>
  <c r="O155" i="2"/>
  <c r="O173" i="2" s="1"/>
  <c r="N155" i="2"/>
  <c r="N173" i="2" s="1"/>
  <c r="M155" i="2"/>
  <c r="L155" i="2"/>
  <c r="L173" i="2" s="1"/>
  <c r="K155" i="2"/>
  <c r="K173" i="2" s="1"/>
  <c r="J155" i="2"/>
  <c r="J173" i="2" s="1"/>
  <c r="I155" i="2"/>
  <c r="I173" i="2" s="1"/>
  <c r="H155" i="2"/>
  <c r="H173" i="2" s="1"/>
  <c r="G155" i="2"/>
  <c r="G173" i="2" s="1"/>
  <c r="G174" i="2" s="1"/>
  <c r="AT153" i="2"/>
  <c r="AG153" i="2"/>
  <c r="T153" i="2"/>
  <c r="AT152" i="2"/>
  <c r="AG152" i="2"/>
  <c r="T152" i="2"/>
  <c r="AT151" i="2"/>
  <c r="AG151" i="2"/>
  <c r="T151" i="2"/>
  <c r="AT150" i="2"/>
  <c r="AG150" i="2"/>
  <c r="T150" i="2"/>
  <c r="AT149" i="2"/>
  <c r="AG149" i="2"/>
  <c r="T149" i="2"/>
  <c r="AT148" i="2"/>
  <c r="AG148" i="2"/>
  <c r="T148" i="2"/>
  <c r="AT147" i="2"/>
  <c r="AG147" i="2"/>
  <c r="T147" i="2"/>
  <c r="AT146" i="2"/>
  <c r="AG146" i="2"/>
  <c r="T146" i="2"/>
  <c r="AT145" i="2"/>
  <c r="AG145" i="2"/>
  <c r="T145" i="2"/>
  <c r="AT144" i="2"/>
  <c r="AG144" i="2"/>
  <c r="T144" i="2"/>
  <c r="AT143" i="2"/>
  <c r="AG143" i="2"/>
  <c r="T143" i="2"/>
  <c r="AT142" i="2"/>
  <c r="AG142" i="2"/>
  <c r="T142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AT139" i="2"/>
  <c r="AG139" i="2"/>
  <c r="T139" i="2"/>
  <c r="AT138" i="2"/>
  <c r="AG138" i="2"/>
  <c r="T138" i="2"/>
  <c r="AT137" i="2"/>
  <c r="AG137" i="2"/>
  <c r="T137" i="2"/>
  <c r="AT136" i="2"/>
  <c r="AG136" i="2"/>
  <c r="T136" i="2"/>
  <c r="AT135" i="2"/>
  <c r="AG135" i="2"/>
  <c r="T135" i="2"/>
  <c r="AT134" i="2"/>
  <c r="AG134" i="2"/>
  <c r="T134" i="2"/>
  <c r="AT133" i="2"/>
  <c r="AG133" i="2"/>
  <c r="T133" i="2"/>
  <c r="AT132" i="2"/>
  <c r="AG132" i="2"/>
  <c r="T132" i="2"/>
  <c r="AT131" i="2"/>
  <c r="AG131" i="2"/>
  <c r="T131" i="2"/>
  <c r="AT130" i="2"/>
  <c r="AG130" i="2"/>
  <c r="T130" i="2"/>
  <c r="AT129" i="2"/>
  <c r="AG129" i="2"/>
  <c r="T129" i="2"/>
  <c r="AT128" i="2"/>
  <c r="AG128" i="2"/>
  <c r="T128" i="2"/>
  <c r="AS127" i="2"/>
  <c r="AR127" i="2"/>
  <c r="AQ127" i="2"/>
  <c r="AP127" i="2"/>
  <c r="AO127" i="2"/>
  <c r="AO169" i="2" s="1"/>
  <c r="AN127" i="2"/>
  <c r="AN169" i="2" s="1"/>
  <c r="AM127" i="2"/>
  <c r="AL127" i="2"/>
  <c r="AK127" i="2"/>
  <c r="AJ127" i="2"/>
  <c r="AI127" i="2"/>
  <c r="AH127" i="2"/>
  <c r="AF127" i="2"/>
  <c r="AE127" i="2"/>
  <c r="AD127" i="2"/>
  <c r="AC127" i="2"/>
  <c r="AB127" i="2"/>
  <c r="AA127" i="2"/>
  <c r="Z127" i="2"/>
  <c r="Y127" i="2"/>
  <c r="X127" i="2"/>
  <c r="X169" i="2" s="1"/>
  <c r="W127" i="2"/>
  <c r="V127" i="2"/>
  <c r="U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AT120" i="2"/>
  <c r="AG120" i="2"/>
  <c r="T120" i="2"/>
  <c r="AT119" i="2"/>
  <c r="AG119" i="2"/>
  <c r="T119" i="2"/>
  <c r="AT118" i="2"/>
  <c r="AG118" i="2"/>
  <c r="T118" i="2"/>
  <c r="AT117" i="2"/>
  <c r="AG117" i="2"/>
  <c r="T117" i="2"/>
  <c r="AT116" i="2"/>
  <c r="AT115" i="2" s="1"/>
  <c r="AG116" i="2"/>
  <c r="T116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C113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C112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C111" i="2"/>
  <c r="AS110" i="2"/>
  <c r="AS105" i="2" s="1"/>
  <c r="AR110" i="2"/>
  <c r="AQ110" i="2"/>
  <c r="AP110" i="2"/>
  <c r="AO110" i="2"/>
  <c r="AN110" i="2"/>
  <c r="AM110" i="2"/>
  <c r="AL110" i="2"/>
  <c r="AK110" i="2"/>
  <c r="AK105" i="2" s="1"/>
  <c r="AJ110" i="2"/>
  <c r="AI110" i="2"/>
  <c r="AH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C110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T109" i="2" s="1"/>
  <c r="AF109" i="2"/>
  <c r="AE109" i="2"/>
  <c r="AD109" i="2"/>
  <c r="AC109" i="2"/>
  <c r="AB109" i="2"/>
  <c r="AA109" i="2"/>
  <c r="Z109" i="2"/>
  <c r="Y109" i="2"/>
  <c r="AG109" i="2" s="1"/>
  <c r="X109" i="2"/>
  <c r="W109" i="2"/>
  <c r="V109" i="2"/>
  <c r="U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T109" i="2" s="1"/>
  <c r="C109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S108" i="2"/>
  <c r="R108" i="2"/>
  <c r="Q108" i="2"/>
  <c r="P108" i="2"/>
  <c r="O108" i="2"/>
  <c r="N108" i="2"/>
  <c r="M108" i="2"/>
  <c r="M105" i="2" s="1"/>
  <c r="L108" i="2"/>
  <c r="K108" i="2"/>
  <c r="J108" i="2"/>
  <c r="I108" i="2"/>
  <c r="H108" i="2"/>
  <c r="C108" i="2"/>
  <c r="AS107" i="2"/>
  <c r="AR107" i="2"/>
  <c r="AR105" i="2" s="1"/>
  <c r="AQ107" i="2"/>
  <c r="AP107" i="2"/>
  <c r="AO107" i="2"/>
  <c r="AN107" i="2"/>
  <c r="AM107" i="2"/>
  <c r="AL107" i="2"/>
  <c r="AK107" i="2"/>
  <c r="AJ107" i="2"/>
  <c r="AJ105" i="2" s="1"/>
  <c r="AI107" i="2"/>
  <c r="AH107" i="2"/>
  <c r="AF107" i="2"/>
  <c r="AE107" i="2"/>
  <c r="AD107" i="2"/>
  <c r="AC107" i="2"/>
  <c r="AB107" i="2"/>
  <c r="AA107" i="2"/>
  <c r="AA105" i="2" s="1"/>
  <c r="Z107" i="2"/>
  <c r="Y107" i="2"/>
  <c r="X107" i="2"/>
  <c r="W107" i="2"/>
  <c r="V107" i="2"/>
  <c r="U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C107" i="2"/>
  <c r="AS106" i="2"/>
  <c r="AR106" i="2"/>
  <c r="AQ106" i="2"/>
  <c r="AP106" i="2"/>
  <c r="AO106" i="2"/>
  <c r="AO105" i="2" s="1"/>
  <c r="AN106" i="2"/>
  <c r="AM106" i="2"/>
  <c r="AL106" i="2"/>
  <c r="AK106" i="2"/>
  <c r="AJ106" i="2"/>
  <c r="AI106" i="2"/>
  <c r="AH106" i="2"/>
  <c r="AF106" i="2"/>
  <c r="AF105" i="2" s="1"/>
  <c r="AE106" i="2"/>
  <c r="AD106" i="2"/>
  <c r="AC106" i="2"/>
  <c r="AB106" i="2"/>
  <c r="AA106" i="2"/>
  <c r="Z106" i="2"/>
  <c r="Y106" i="2"/>
  <c r="X106" i="2"/>
  <c r="X105" i="2" s="1"/>
  <c r="W106" i="2"/>
  <c r="V106" i="2"/>
  <c r="U106" i="2"/>
  <c r="S106" i="2"/>
  <c r="R106" i="2"/>
  <c r="Q106" i="2"/>
  <c r="P106" i="2"/>
  <c r="O106" i="2"/>
  <c r="O105" i="2" s="1"/>
  <c r="N106" i="2"/>
  <c r="M106" i="2"/>
  <c r="L106" i="2"/>
  <c r="K106" i="2"/>
  <c r="J106" i="2"/>
  <c r="I106" i="2"/>
  <c r="H106" i="2"/>
  <c r="C106" i="2"/>
  <c r="Y105" i="2"/>
  <c r="P105" i="2"/>
  <c r="G105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C103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S102" i="2"/>
  <c r="R102" i="2"/>
  <c r="Q102" i="2"/>
  <c r="P102" i="2"/>
  <c r="O102" i="2"/>
  <c r="N102" i="2"/>
  <c r="M102" i="2"/>
  <c r="L102" i="2"/>
  <c r="K102" i="2"/>
  <c r="J102" i="2"/>
  <c r="I102" i="2"/>
  <c r="I95" i="2" s="1"/>
  <c r="H102" i="2"/>
  <c r="C102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C101" i="2"/>
  <c r="AS100" i="2"/>
  <c r="AS95" i="2" s="1"/>
  <c r="AR100" i="2"/>
  <c r="AQ100" i="2"/>
  <c r="AP100" i="2"/>
  <c r="AO100" i="2"/>
  <c r="AN100" i="2"/>
  <c r="AM100" i="2"/>
  <c r="AL100" i="2"/>
  <c r="AK100" i="2"/>
  <c r="AK95" i="2" s="1"/>
  <c r="AJ100" i="2"/>
  <c r="AI100" i="2"/>
  <c r="AH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C100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T99" i="2" s="1"/>
  <c r="AF99" i="2"/>
  <c r="AE99" i="2"/>
  <c r="AD99" i="2"/>
  <c r="AC99" i="2"/>
  <c r="AB99" i="2"/>
  <c r="AA99" i="2"/>
  <c r="Z99" i="2"/>
  <c r="Y99" i="2"/>
  <c r="X99" i="2"/>
  <c r="W99" i="2"/>
  <c r="V99" i="2"/>
  <c r="U99" i="2"/>
  <c r="S99" i="2"/>
  <c r="R99" i="2"/>
  <c r="Q99" i="2"/>
  <c r="P99" i="2"/>
  <c r="P95" i="2" s="1"/>
  <c r="O99" i="2"/>
  <c r="N99" i="2"/>
  <c r="M99" i="2"/>
  <c r="L99" i="2"/>
  <c r="K99" i="2"/>
  <c r="J99" i="2"/>
  <c r="I99" i="2"/>
  <c r="H99" i="2"/>
  <c r="C99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F98" i="2"/>
  <c r="AE98" i="2"/>
  <c r="AD98" i="2"/>
  <c r="AC98" i="2"/>
  <c r="AB98" i="2"/>
  <c r="AA98" i="2"/>
  <c r="Z98" i="2"/>
  <c r="Y98" i="2"/>
  <c r="X98" i="2"/>
  <c r="W98" i="2"/>
  <c r="V98" i="2"/>
  <c r="U98" i="2"/>
  <c r="S98" i="2"/>
  <c r="R98" i="2"/>
  <c r="Q98" i="2"/>
  <c r="P98" i="2"/>
  <c r="O98" i="2"/>
  <c r="N98" i="2"/>
  <c r="M98" i="2"/>
  <c r="L98" i="2"/>
  <c r="K98" i="2"/>
  <c r="J98" i="2"/>
  <c r="I98" i="2"/>
  <c r="H98" i="2"/>
  <c r="C98" i="2"/>
  <c r="AS97" i="2"/>
  <c r="AR97" i="2"/>
  <c r="AR95" i="2" s="1"/>
  <c r="AR122" i="2" s="1"/>
  <c r="AR35" i="2" s="1"/>
  <c r="AQ97" i="2"/>
  <c r="AP97" i="2"/>
  <c r="AO97" i="2"/>
  <c r="AN97" i="2"/>
  <c r="AM97" i="2"/>
  <c r="AL97" i="2"/>
  <c r="AK97" i="2"/>
  <c r="AJ97" i="2"/>
  <c r="AJ95" i="2" s="1"/>
  <c r="AI97" i="2"/>
  <c r="AH97" i="2"/>
  <c r="AF97" i="2"/>
  <c r="AE97" i="2"/>
  <c r="AD97" i="2"/>
  <c r="AC97" i="2"/>
  <c r="AB97" i="2"/>
  <c r="AA97" i="2"/>
  <c r="AA95" i="2" s="1"/>
  <c r="Z97" i="2"/>
  <c r="Y97" i="2"/>
  <c r="X97" i="2"/>
  <c r="W97" i="2"/>
  <c r="V97" i="2"/>
  <c r="U97" i="2"/>
  <c r="S97" i="2"/>
  <c r="R97" i="2"/>
  <c r="Q97" i="2"/>
  <c r="Q95" i="2" s="1"/>
  <c r="P97" i="2"/>
  <c r="O97" i="2"/>
  <c r="N97" i="2"/>
  <c r="M97" i="2"/>
  <c r="L97" i="2"/>
  <c r="K97" i="2"/>
  <c r="J97" i="2"/>
  <c r="I97" i="2"/>
  <c r="H97" i="2"/>
  <c r="C97" i="2"/>
  <c r="AS96" i="2"/>
  <c r="AR96" i="2"/>
  <c r="AQ96" i="2"/>
  <c r="AP96" i="2"/>
  <c r="AO96" i="2"/>
  <c r="AO95" i="2" s="1"/>
  <c r="AO122" i="2" s="1"/>
  <c r="AO35" i="2" s="1"/>
  <c r="AN96" i="2"/>
  <c r="AM96" i="2"/>
  <c r="AL96" i="2"/>
  <c r="AK96" i="2"/>
  <c r="AJ96" i="2"/>
  <c r="AI96" i="2"/>
  <c r="AH96" i="2"/>
  <c r="AF96" i="2"/>
  <c r="AF95" i="2" s="1"/>
  <c r="AF122" i="2" s="1"/>
  <c r="AF35" i="2" s="1"/>
  <c r="AE96" i="2"/>
  <c r="AD96" i="2"/>
  <c r="AC96" i="2"/>
  <c r="AB96" i="2"/>
  <c r="AA96" i="2"/>
  <c r="Z96" i="2"/>
  <c r="Y96" i="2"/>
  <c r="X96" i="2"/>
  <c r="X95" i="2" s="1"/>
  <c r="X122" i="2" s="1"/>
  <c r="X35" i="2" s="1"/>
  <c r="W96" i="2"/>
  <c r="V96" i="2"/>
  <c r="U96" i="2"/>
  <c r="S96" i="2"/>
  <c r="R96" i="2"/>
  <c r="Q96" i="2"/>
  <c r="P96" i="2"/>
  <c r="O96" i="2"/>
  <c r="O95" i="2" s="1"/>
  <c r="N96" i="2"/>
  <c r="M96" i="2"/>
  <c r="L96" i="2"/>
  <c r="K96" i="2"/>
  <c r="J96" i="2"/>
  <c r="I96" i="2"/>
  <c r="H96" i="2"/>
  <c r="C96" i="2"/>
  <c r="Z95" i="2"/>
  <c r="R95" i="2"/>
  <c r="J95" i="2"/>
  <c r="G95" i="2"/>
  <c r="AT90" i="2"/>
  <c r="AG90" i="2"/>
  <c r="T90" i="2"/>
  <c r="AT89" i="2"/>
  <c r="AG89" i="2"/>
  <c r="T89" i="2"/>
  <c r="AT88" i="2"/>
  <c r="AG88" i="2"/>
  <c r="T88" i="2"/>
  <c r="AT87" i="2"/>
  <c r="AG87" i="2"/>
  <c r="T87" i="2"/>
  <c r="AT86" i="2"/>
  <c r="AG86" i="2"/>
  <c r="T86" i="2"/>
  <c r="AT85" i="2"/>
  <c r="AG85" i="2"/>
  <c r="T85" i="2"/>
  <c r="AT84" i="2"/>
  <c r="AG84" i="2"/>
  <c r="T84" i="2"/>
  <c r="AT83" i="2"/>
  <c r="AG83" i="2"/>
  <c r="T83" i="2"/>
  <c r="AT80" i="2"/>
  <c r="AG80" i="2"/>
  <c r="T80" i="2"/>
  <c r="AT79" i="2"/>
  <c r="AG79" i="2"/>
  <c r="T79" i="2"/>
  <c r="AT78" i="2"/>
  <c r="AG78" i="2"/>
  <c r="T78" i="2"/>
  <c r="AT77" i="2"/>
  <c r="AG77" i="2"/>
  <c r="T77" i="2"/>
  <c r="AT76" i="2"/>
  <c r="AG76" i="2"/>
  <c r="AG72" i="2" s="1"/>
  <c r="T76" i="2"/>
  <c r="AT75" i="2"/>
  <c r="AG75" i="2"/>
  <c r="T75" i="2"/>
  <c r="AT74" i="2"/>
  <c r="AG74" i="2"/>
  <c r="T74" i="2"/>
  <c r="AT73" i="2"/>
  <c r="AT72" i="2" s="1"/>
  <c r="AG73" i="2"/>
  <c r="T73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F72" i="2"/>
  <c r="AE72" i="2"/>
  <c r="AD72" i="2"/>
  <c r="AC72" i="2"/>
  <c r="AB72" i="2"/>
  <c r="AA72" i="2"/>
  <c r="Z72" i="2"/>
  <c r="Y72" i="2"/>
  <c r="X72" i="2"/>
  <c r="W72" i="2"/>
  <c r="V72" i="2"/>
  <c r="U72" i="2"/>
  <c r="S72" i="2"/>
  <c r="R72" i="2"/>
  <c r="Q72" i="2"/>
  <c r="P72" i="2"/>
  <c r="O72" i="2"/>
  <c r="N72" i="2"/>
  <c r="M72" i="2"/>
  <c r="L72" i="2"/>
  <c r="K72" i="2"/>
  <c r="J72" i="2"/>
  <c r="I72" i="2"/>
  <c r="H72" i="2"/>
  <c r="AT70" i="2"/>
  <c r="AG70" i="2"/>
  <c r="T70" i="2"/>
  <c r="AT69" i="2"/>
  <c r="AG69" i="2"/>
  <c r="T69" i="2"/>
  <c r="AT68" i="2"/>
  <c r="AG68" i="2"/>
  <c r="T68" i="2"/>
  <c r="AT67" i="2"/>
  <c r="AG67" i="2"/>
  <c r="T67" i="2"/>
  <c r="AT66" i="2"/>
  <c r="AG66" i="2"/>
  <c r="T66" i="2"/>
  <c r="AT65" i="2"/>
  <c r="AG65" i="2"/>
  <c r="T65" i="2"/>
  <c r="AT64" i="2"/>
  <c r="AG64" i="2"/>
  <c r="T64" i="2"/>
  <c r="AT63" i="2"/>
  <c r="AG63" i="2"/>
  <c r="T63" i="2"/>
  <c r="AT60" i="2"/>
  <c r="AG60" i="2"/>
  <c r="T60" i="2"/>
  <c r="AT59" i="2"/>
  <c r="AG59" i="2"/>
  <c r="T59" i="2"/>
  <c r="AT58" i="2"/>
  <c r="AG58" i="2"/>
  <c r="T58" i="2"/>
  <c r="AT57" i="2"/>
  <c r="AG57" i="2"/>
  <c r="T57" i="2"/>
  <c r="AT56" i="2"/>
  <c r="AG56" i="2"/>
  <c r="T56" i="2"/>
  <c r="AT55" i="2"/>
  <c r="AG55" i="2"/>
  <c r="AG52" i="2" s="1"/>
  <c r="T55" i="2"/>
  <c r="AT54" i="2"/>
  <c r="AG54" i="2"/>
  <c r="T54" i="2"/>
  <c r="AT53" i="2"/>
  <c r="AG53" i="2"/>
  <c r="T53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F52" i="2"/>
  <c r="AE52" i="2"/>
  <c r="AD52" i="2"/>
  <c r="AC52" i="2"/>
  <c r="AB52" i="2"/>
  <c r="AA52" i="2"/>
  <c r="Z52" i="2"/>
  <c r="Y52" i="2"/>
  <c r="X52" i="2"/>
  <c r="W52" i="2"/>
  <c r="V52" i="2"/>
  <c r="U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AR45" i="2"/>
  <c r="AP45" i="2"/>
  <c r="AO45" i="2"/>
  <c r="AN45" i="2"/>
  <c r="AM45" i="2"/>
  <c r="AJ45" i="2"/>
  <c r="AH45" i="2"/>
  <c r="AF45" i="2"/>
  <c r="AE45" i="2"/>
  <c r="AD45" i="2"/>
  <c r="AA45" i="2"/>
  <c r="Z45" i="2"/>
  <c r="Y45" i="2"/>
  <c r="X45" i="2"/>
  <c r="W45" i="2"/>
  <c r="V45" i="2"/>
  <c r="S45" i="2"/>
  <c r="R45" i="2"/>
  <c r="Q45" i="2"/>
  <c r="P45" i="2"/>
  <c r="O45" i="2"/>
  <c r="N45" i="2"/>
  <c r="M45" i="2"/>
  <c r="K45" i="2"/>
  <c r="J45" i="2"/>
  <c r="I45" i="2"/>
  <c r="H45" i="2"/>
  <c r="G45" i="2"/>
  <c r="AS44" i="2"/>
  <c r="AR44" i="2"/>
  <c r="AQ44" i="2"/>
  <c r="AP44" i="2"/>
  <c r="AM44" i="2"/>
  <c r="AL44" i="2"/>
  <c r="AK44" i="2"/>
  <c r="AJ44" i="2"/>
  <c r="AI44" i="2"/>
  <c r="AH44" i="2"/>
  <c r="AD44" i="2"/>
  <c r="AC44" i="2"/>
  <c r="AB44" i="2"/>
  <c r="AA44" i="2"/>
  <c r="Z44" i="2"/>
  <c r="Y44" i="2"/>
  <c r="V44" i="2"/>
  <c r="U44" i="2"/>
  <c r="S44" i="2"/>
  <c r="R44" i="2"/>
  <c r="Q44" i="2"/>
  <c r="P44" i="2"/>
  <c r="M44" i="2"/>
  <c r="L44" i="2"/>
  <c r="K44" i="2"/>
  <c r="J44" i="2"/>
  <c r="I44" i="2"/>
  <c r="H44" i="2"/>
  <c r="AR43" i="2"/>
  <c r="AK43" i="2"/>
  <c r="AF43" i="2"/>
  <c r="AE43" i="2"/>
  <c r="W43" i="2"/>
  <c r="S43" i="2"/>
  <c r="Q43" i="2"/>
  <c r="N43" i="2"/>
  <c r="K43" i="2"/>
  <c r="I43" i="2"/>
  <c r="AO42" i="2"/>
  <c r="AN42" i="2"/>
  <c r="AM42" i="2"/>
  <c r="AE42" i="2"/>
  <c r="AB42" i="2"/>
  <c r="P42" i="2"/>
  <c r="K42" i="2"/>
  <c r="G42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F41" i="2"/>
  <c r="AE41" i="2"/>
  <c r="AD41" i="2"/>
  <c r="AC41" i="2"/>
  <c r="AB41" i="2"/>
  <c r="AA41" i="2"/>
  <c r="Z41" i="2"/>
  <c r="Y41" i="2"/>
  <c r="X41" i="2"/>
  <c r="W41" i="2"/>
  <c r="V41" i="2"/>
  <c r="AG41" i="2" s="1"/>
  <c r="U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S40" i="2"/>
  <c r="AR40" i="2"/>
  <c r="AO40" i="2"/>
  <c r="AM40" i="2"/>
  <c r="AL40" i="2"/>
  <c r="AF40" i="2"/>
  <c r="AE40" i="2"/>
  <c r="AD40" i="2"/>
  <c r="AB40" i="2"/>
  <c r="AA40" i="2"/>
  <c r="Y40" i="2"/>
  <c r="X40" i="2"/>
  <c r="W40" i="2"/>
  <c r="V40" i="2"/>
  <c r="U40" i="2"/>
  <c r="Q40" i="2"/>
  <c r="P40" i="2"/>
  <c r="O40" i="2"/>
  <c r="M40" i="2"/>
  <c r="L40" i="2"/>
  <c r="H40" i="2"/>
  <c r="G40" i="2"/>
  <c r="AS39" i="2"/>
  <c r="AR39" i="2"/>
  <c r="AM39" i="2"/>
  <c r="AF39" i="2"/>
  <c r="AE39" i="2"/>
  <c r="AA39" i="2"/>
  <c r="Y39" i="2"/>
  <c r="X39" i="2"/>
  <c r="V39" i="2"/>
  <c r="P39" i="2"/>
  <c r="O39" i="2"/>
  <c r="N39" i="2"/>
  <c r="M39" i="2"/>
  <c r="L39" i="2"/>
  <c r="G39" i="2"/>
  <c r="AP38" i="2"/>
  <c r="AO38" i="2"/>
  <c r="AN38" i="2"/>
  <c r="AM38" i="2"/>
  <c r="AL38" i="2"/>
  <c r="AH38" i="2"/>
  <c r="AF38" i="2"/>
  <c r="AE38" i="2"/>
  <c r="AD38" i="2"/>
  <c r="Y38" i="2"/>
  <c r="X38" i="2"/>
  <c r="W38" i="2"/>
  <c r="V38" i="2"/>
  <c r="AG38" i="2" s="1"/>
  <c r="Q38" i="2"/>
  <c r="P38" i="2"/>
  <c r="O38" i="2"/>
  <c r="N38" i="2"/>
  <c r="I38" i="2"/>
  <c r="H38" i="2"/>
  <c r="G38" i="2"/>
  <c r="AO37" i="2"/>
  <c r="AN37" i="2"/>
  <c r="AF37" i="2"/>
  <c r="AE37" i="2"/>
  <c r="X37" i="2"/>
  <c r="W37" i="2"/>
  <c r="N37" i="2"/>
  <c r="G37" i="2"/>
  <c r="AT30" i="2"/>
  <c r="AG30" i="2"/>
  <c r="T30" i="2"/>
  <c r="AT29" i="2"/>
  <c r="AG29" i="2"/>
  <c r="T29" i="2"/>
  <c r="AT28" i="2"/>
  <c r="AG28" i="2"/>
  <c r="T28" i="2"/>
  <c r="AT27" i="2"/>
  <c r="AG27" i="2"/>
  <c r="T27" i="2"/>
  <c r="AT26" i="2"/>
  <c r="AG26" i="2"/>
  <c r="T26" i="2"/>
  <c r="AT25" i="2"/>
  <c r="AG25" i="2"/>
  <c r="T25" i="2"/>
  <c r="AT24" i="2"/>
  <c r="AG24" i="2"/>
  <c r="T24" i="2"/>
  <c r="AT23" i="2"/>
  <c r="AG23" i="2"/>
  <c r="T23" i="2"/>
  <c r="AT22" i="2"/>
  <c r="AG22" i="2"/>
  <c r="T22" i="2"/>
  <c r="AT21" i="2"/>
  <c r="AG21" i="2"/>
  <c r="T21" i="2"/>
  <c r="AT20" i="2"/>
  <c r="AG20" i="2"/>
  <c r="T20" i="2"/>
  <c r="AT19" i="2"/>
  <c r="AG19" i="2"/>
  <c r="T19" i="2"/>
  <c r="AT18" i="2"/>
  <c r="AG18" i="2"/>
  <c r="T18" i="2"/>
  <c r="AT17" i="2"/>
  <c r="AG17" i="2"/>
  <c r="T17" i="2"/>
  <c r="AT380" i="1"/>
  <c r="AG380" i="1"/>
  <c r="T380" i="1"/>
  <c r="AT379" i="1"/>
  <c r="AG379" i="1"/>
  <c r="T379" i="1"/>
  <c r="AT378" i="1"/>
  <c r="AG378" i="1"/>
  <c r="T378" i="1"/>
  <c r="AT377" i="1"/>
  <c r="AG377" i="1"/>
  <c r="T377" i="1"/>
  <c r="AT376" i="1"/>
  <c r="AG376" i="1"/>
  <c r="T376" i="1"/>
  <c r="AT375" i="1"/>
  <c r="AG375" i="1"/>
  <c r="T375" i="1"/>
  <c r="AT374" i="1"/>
  <c r="AG374" i="1"/>
  <c r="T374" i="1"/>
  <c r="AT373" i="1"/>
  <c r="AG373" i="1"/>
  <c r="T373" i="1"/>
  <c r="AT372" i="1"/>
  <c r="AG372" i="1"/>
  <c r="T372" i="1"/>
  <c r="AT371" i="1"/>
  <c r="AG371" i="1"/>
  <c r="T371" i="1"/>
  <c r="AT370" i="1"/>
  <c r="AG370" i="1"/>
  <c r="T370" i="1"/>
  <c r="AT369" i="1"/>
  <c r="AG369" i="1"/>
  <c r="T369" i="1"/>
  <c r="AT368" i="1"/>
  <c r="AG368" i="1"/>
  <c r="T368" i="1"/>
  <c r="AT367" i="1"/>
  <c r="AG367" i="1"/>
  <c r="T367" i="1"/>
  <c r="T366" i="1" s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S366" i="1"/>
  <c r="R366" i="1"/>
  <c r="Q366" i="1"/>
  <c r="P366" i="1"/>
  <c r="O366" i="1"/>
  <c r="N366" i="1"/>
  <c r="N50" i="1" s="1"/>
  <c r="N24" i="3" s="1"/>
  <c r="M366" i="1"/>
  <c r="L366" i="1"/>
  <c r="K366" i="1"/>
  <c r="J366" i="1"/>
  <c r="I366" i="1"/>
  <c r="H366" i="1"/>
  <c r="G366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AT360" i="1"/>
  <c r="AG360" i="1"/>
  <c r="T360" i="1"/>
  <c r="AT359" i="1"/>
  <c r="AG359" i="1"/>
  <c r="T359" i="1"/>
  <c r="AT358" i="1"/>
  <c r="AG358" i="1"/>
  <c r="T358" i="1"/>
  <c r="AT357" i="1"/>
  <c r="AG357" i="1"/>
  <c r="T357" i="1"/>
  <c r="AT356" i="1"/>
  <c r="AG356" i="1"/>
  <c r="T356" i="1"/>
  <c r="AT355" i="1"/>
  <c r="AG355" i="1"/>
  <c r="T355" i="1"/>
  <c r="AT354" i="1"/>
  <c r="AG354" i="1"/>
  <c r="T354" i="1"/>
  <c r="AT353" i="1"/>
  <c r="AG353" i="1"/>
  <c r="T353" i="1"/>
  <c r="AT352" i="1"/>
  <c r="AG352" i="1"/>
  <c r="T352" i="1"/>
  <c r="AT351" i="1"/>
  <c r="AG351" i="1"/>
  <c r="T351" i="1"/>
  <c r="AT350" i="1"/>
  <c r="AG350" i="1"/>
  <c r="T350" i="1"/>
  <c r="AT349" i="1"/>
  <c r="AG349" i="1"/>
  <c r="T349" i="1"/>
  <c r="AT348" i="1"/>
  <c r="AG348" i="1"/>
  <c r="T348" i="1"/>
  <c r="AT347" i="1"/>
  <c r="AG347" i="1"/>
  <c r="T347" i="1"/>
  <c r="AT346" i="1"/>
  <c r="AG346" i="1"/>
  <c r="T346" i="1"/>
  <c r="AT345" i="1"/>
  <c r="AG345" i="1"/>
  <c r="T345" i="1"/>
  <c r="AT344" i="1"/>
  <c r="AG344" i="1"/>
  <c r="T344" i="1"/>
  <c r="AT343" i="1"/>
  <c r="AG343" i="1"/>
  <c r="T343" i="1"/>
  <c r="AT342" i="1"/>
  <c r="AG342" i="1"/>
  <c r="T342" i="1"/>
  <c r="AT341" i="1"/>
  <c r="AG341" i="1"/>
  <c r="T341" i="1"/>
  <c r="AT340" i="1"/>
  <c r="AG340" i="1"/>
  <c r="T340" i="1"/>
  <c r="AT339" i="1"/>
  <c r="AG339" i="1"/>
  <c r="T339" i="1"/>
  <c r="AT338" i="1"/>
  <c r="AG338" i="1"/>
  <c r="T338" i="1"/>
  <c r="AT337" i="1"/>
  <c r="AG337" i="1"/>
  <c r="T337" i="1"/>
  <c r="AT336" i="1"/>
  <c r="AG336" i="1"/>
  <c r="T336" i="1"/>
  <c r="AS335" i="1"/>
  <c r="AS49" i="1" s="1"/>
  <c r="AS23" i="3" s="1"/>
  <c r="AR335" i="1"/>
  <c r="AR49" i="1" s="1"/>
  <c r="AR23" i="3" s="1"/>
  <c r="AQ335" i="1"/>
  <c r="AQ49" i="1" s="1"/>
  <c r="AQ23" i="3" s="1"/>
  <c r="AP335" i="1"/>
  <c r="AO335" i="1"/>
  <c r="AN335" i="1"/>
  <c r="AM335" i="1"/>
  <c r="AL335" i="1"/>
  <c r="AK335" i="1"/>
  <c r="AK49" i="1" s="1"/>
  <c r="AK23" i="3" s="1"/>
  <c r="AJ335" i="1"/>
  <c r="AJ49" i="1" s="1"/>
  <c r="AJ23" i="3" s="1"/>
  <c r="AI335" i="1"/>
  <c r="AI49" i="1" s="1"/>
  <c r="AI23" i="3" s="1"/>
  <c r="AH335" i="1"/>
  <c r="AF335" i="1"/>
  <c r="AE335" i="1"/>
  <c r="AD335" i="1"/>
  <c r="AC335" i="1"/>
  <c r="AC49" i="1" s="1"/>
  <c r="AC23" i="3" s="1"/>
  <c r="AB335" i="1"/>
  <c r="AA335" i="1"/>
  <c r="AA49" i="1" s="1"/>
  <c r="AA23" i="3" s="1"/>
  <c r="Z335" i="1"/>
  <c r="Y335" i="1"/>
  <c r="X335" i="1"/>
  <c r="W335" i="1"/>
  <c r="V335" i="1"/>
  <c r="U335" i="1"/>
  <c r="U49" i="1" s="1"/>
  <c r="U23" i="3" s="1"/>
  <c r="S335" i="1"/>
  <c r="R335" i="1"/>
  <c r="Q335" i="1"/>
  <c r="P335" i="1"/>
  <c r="O335" i="1"/>
  <c r="N335" i="1"/>
  <c r="M335" i="1"/>
  <c r="M49" i="1" s="1"/>
  <c r="M23" i="3" s="1"/>
  <c r="L335" i="1"/>
  <c r="K335" i="1"/>
  <c r="J335" i="1"/>
  <c r="I335" i="1"/>
  <c r="H335" i="1"/>
  <c r="G335" i="1"/>
  <c r="AT330" i="1"/>
  <c r="AG330" i="1"/>
  <c r="T330" i="1"/>
  <c r="AT329" i="1"/>
  <c r="AG329" i="1"/>
  <c r="T329" i="1"/>
  <c r="AT328" i="1"/>
  <c r="AG328" i="1"/>
  <c r="T328" i="1"/>
  <c r="AT327" i="1"/>
  <c r="AG327" i="1"/>
  <c r="T327" i="1"/>
  <c r="AT326" i="1"/>
  <c r="AG326" i="1"/>
  <c r="T326" i="1"/>
  <c r="AK325" i="1"/>
  <c r="AK324" i="1" s="1"/>
  <c r="AK48" i="1" s="1"/>
  <c r="AK22" i="3" s="1"/>
  <c r="U325" i="1"/>
  <c r="S325" i="1"/>
  <c r="S324" i="1" s="1"/>
  <c r="S48" i="1" s="1"/>
  <c r="S22" i="3" s="1"/>
  <c r="AR324" i="1"/>
  <c r="AP318" i="1"/>
  <c r="AF318" i="1"/>
  <c r="H318" i="1"/>
  <c r="AS317" i="1"/>
  <c r="AR317" i="1"/>
  <c r="AR318" i="1" s="1"/>
  <c r="AQ317" i="1"/>
  <c r="AP317" i="1"/>
  <c r="AO317" i="1"/>
  <c r="AN317" i="1"/>
  <c r="AN318" i="1" s="1"/>
  <c r="AM317" i="1"/>
  <c r="AL317" i="1"/>
  <c r="AK317" i="1"/>
  <c r="AJ317" i="1"/>
  <c r="AI317" i="1"/>
  <c r="AH317" i="1"/>
  <c r="AF317" i="1"/>
  <c r="AE317" i="1"/>
  <c r="AE318" i="1" s="1"/>
  <c r="AD317" i="1"/>
  <c r="AC317" i="1"/>
  <c r="AB317" i="1"/>
  <c r="AA317" i="1"/>
  <c r="Z317" i="1"/>
  <c r="Y317" i="1"/>
  <c r="Y318" i="1" s="1"/>
  <c r="X317" i="1"/>
  <c r="W317" i="1"/>
  <c r="W318" i="1" s="1"/>
  <c r="V317" i="1"/>
  <c r="U317" i="1"/>
  <c r="S317" i="1"/>
  <c r="R317" i="1"/>
  <c r="Q317" i="1"/>
  <c r="P317" i="1"/>
  <c r="P318" i="1" s="1"/>
  <c r="O317" i="1"/>
  <c r="N317" i="1"/>
  <c r="O318" i="1" s="1"/>
  <c r="M317" i="1"/>
  <c r="L317" i="1"/>
  <c r="K317" i="1"/>
  <c r="J317" i="1"/>
  <c r="I317" i="1"/>
  <c r="H317" i="1"/>
  <c r="G317" i="1"/>
  <c r="AT315" i="1"/>
  <c r="AG315" i="1"/>
  <c r="T315" i="1"/>
  <c r="AT314" i="1"/>
  <c r="AG314" i="1"/>
  <c r="T314" i="1"/>
  <c r="AT313" i="1"/>
  <c r="AG313" i="1"/>
  <c r="T313" i="1"/>
  <c r="AT312" i="1"/>
  <c r="AG312" i="1"/>
  <c r="T312" i="1"/>
  <c r="AT311" i="1"/>
  <c r="AG311" i="1"/>
  <c r="T311" i="1"/>
  <c r="AT310" i="1"/>
  <c r="AG310" i="1"/>
  <c r="T310" i="1"/>
  <c r="AT309" i="1"/>
  <c r="AG309" i="1"/>
  <c r="T309" i="1"/>
  <c r="AT308" i="1"/>
  <c r="AG308" i="1"/>
  <c r="T308" i="1"/>
  <c r="AT307" i="1"/>
  <c r="AG307" i="1"/>
  <c r="T307" i="1"/>
  <c r="AT306" i="1"/>
  <c r="AG306" i="1"/>
  <c r="T306" i="1"/>
  <c r="AT305" i="1"/>
  <c r="AG305" i="1"/>
  <c r="T305" i="1"/>
  <c r="AT304" i="1"/>
  <c r="AG304" i="1"/>
  <c r="T304" i="1"/>
  <c r="AT303" i="1"/>
  <c r="AG303" i="1"/>
  <c r="T303" i="1"/>
  <c r="AT302" i="1"/>
  <c r="AG302" i="1"/>
  <c r="T302" i="1"/>
  <c r="AT301" i="1"/>
  <c r="AG301" i="1"/>
  <c r="T301" i="1"/>
  <c r="AT300" i="1"/>
  <c r="AG300" i="1"/>
  <c r="T300" i="1"/>
  <c r="AT299" i="1"/>
  <c r="AG299" i="1"/>
  <c r="T299" i="1"/>
  <c r="AT298" i="1"/>
  <c r="AG298" i="1"/>
  <c r="T298" i="1"/>
  <c r="AT297" i="1"/>
  <c r="AG297" i="1"/>
  <c r="T297" i="1"/>
  <c r="AT296" i="1"/>
  <c r="AG296" i="1"/>
  <c r="T296" i="1"/>
  <c r="AS295" i="1"/>
  <c r="AS231" i="1" s="1"/>
  <c r="AS195" i="1" s="1"/>
  <c r="AR295" i="1"/>
  <c r="AQ295" i="1"/>
  <c r="AP295" i="1"/>
  <c r="AO295" i="1"/>
  <c r="AN295" i="1"/>
  <c r="AM295" i="1"/>
  <c r="AM231" i="1" s="1"/>
  <c r="AL295" i="1"/>
  <c r="AL231" i="1" s="1"/>
  <c r="AK295" i="1"/>
  <c r="AK231" i="1" s="1"/>
  <c r="AJ295" i="1"/>
  <c r="AI295" i="1"/>
  <c r="AH295" i="1"/>
  <c r="AF295" i="1"/>
  <c r="AF231" i="1" s="1"/>
  <c r="AF45" i="1" s="1"/>
  <c r="AE295" i="1"/>
  <c r="AE231" i="1" s="1"/>
  <c r="AE195" i="1" s="1"/>
  <c r="AE44" i="1" s="1"/>
  <c r="AE19" i="3" s="1"/>
  <c r="AD295" i="1"/>
  <c r="AD231" i="1" s="1"/>
  <c r="AC295" i="1"/>
  <c r="AC231" i="1" s="1"/>
  <c r="AC195" i="1" s="1"/>
  <c r="AB295" i="1"/>
  <c r="AA295" i="1"/>
  <c r="Z295" i="1"/>
  <c r="Y295" i="1"/>
  <c r="X295" i="1"/>
  <c r="X231" i="1" s="1"/>
  <c r="X195" i="1" s="1"/>
  <c r="X44" i="1" s="1"/>
  <c r="X19" i="3" s="1"/>
  <c r="W295" i="1"/>
  <c r="W231" i="1" s="1"/>
  <c r="W195" i="1" s="1"/>
  <c r="W44" i="1" s="1"/>
  <c r="V295" i="1"/>
  <c r="V231" i="1" s="1"/>
  <c r="U295" i="1"/>
  <c r="U231" i="1" s="1"/>
  <c r="S295" i="1"/>
  <c r="S231" i="1" s="1"/>
  <c r="S195" i="1" s="1"/>
  <c r="R295" i="1"/>
  <c r="Q295" i="1"/>
  <c r="P295" i="1"/>
  <c r="O295" i="1"/>
  <c r="O231" i="1" s="1"/>
  <c r="N295" i="1"/>
  <c r="M295" i="1"/>
  <c r="M231" i="1" s="1"/>
  <c r="M195" i="1" s="1"/>
  <c r="L295" i="1"/>
  <c r="K295" i="1"/>
  <c r="J295" i="1"/>
  <c r="I295" i="1"/>
  <c r="H295" i="1"/>
  <c r="G295" i="1"/>
  <c r="G231" i="1" s="1"/>
  <c r="AT293" i="1"/>
  <c r="AG293" i="1"/>
  <c r="T293" i="1"/>
  <c r="AT292" i="1"/>
  <c r="AG292" i="1"/>
  <c r="T292" i="1"/>
  <c r="AT291" i="1"/>
  <c r="AG291" i="1"/>
  <c r="T291" i="1"/>
  <c r="AT290" i="1"/>
  <c r="AG290" i="1"/>
  <c r="T290" i="1"/>
  <c r="AT289" i="1"/>
  <c r="AG289" i="1"/>
  <c r="T289" i="1"/>
  <c r="AT288" i="1"/>
  <c r="AG288" i="1"/>
  <c r="T288" i="1"/>
  <c r="AT287" i="1"/>
  <c r="AG287" i="1"/>
  <c r="T287" i="1"/>
  <c r="AT286" i="1"/>
  <c r="AG286" i="1"/>
  <c r="T286" i="1"/>
  <c r="AT285" i="1"/>
  <c r="AG285" i="1"/>
  <c r="T285" i="1"/>
  <c r="AT284" i="1"/>
  <c r="AG284" i="1"/>
  <c r="T284" i="1"/>
  <c r="AT283" i="1"/>
  <c r="AG283" i="1"/>
  <c r="T283" i="1"/>
  <c r="AT282" i="1"/>
  <c r="AG282" i="1"/>
  <c r="T282" i="1"/>
  <c r="AT281" i="1"/>
  <c r="AG281" i="1"/>
  <c r="T281" i="1"/>
  <c r="AT280" i="1"/>
  <c r="AG280" i="1"/>
  <c r="T280" i="1"/>
  <c r="AT279" i="1"/>
  <c r="AG279" i="1"/>
  <c r="T279" i="1"/>
  <c r="AT278" i="1"/>
  <c r="AG278" i="1"/>
  <c r="T278" i="1"/>
  <c r="AT277" i="1"/>
  <c r="AG277" i="1"/>
  <c r="T277" i="1"/>
  <c r="AT276" i="1"/>
  <c r="AG276" i="1"/>
  <c r="T276" i="1"/>
  <c r="AT275" i="1"/>
  <c r="AG275" i="1"/>
  <c r="T275" i="1"/>
  <c r="AT274" i="1"/>
  <c r="AG274" i="1"/>
  <c r="T274" i="1"/>
  <c r="AS273" i="1"/>
  <c r="AR273" i="1"/>
  <c r="AQ273" i="1"/>
  <c r="AP273" i="1"/>
  <c r="AP249" i="1" s="1"/>
  <c r="AP47" i="1" s="1"/>
  <c r="AP21" i="3" s="1"/>
  <c r="AO273" i="1"/>
  <c r="AO249" i="1" s="1"/>
  <c r="AO47" i="1" s="1"/>
  <c r="AO21" i="3" s="1"/>
  <c r="AN273" i="1"/>
  <c r="AM273" i="1"/>
  <c r="AM249" i="1" s="1"/>
  <c r="AL273" i="1"/>
  <c r="AK273" i="1"/>
  <c r="AJ273" i="1"/>
  <c r="AI273" i="1"/>
  <c r="AH273" i="1"/>
  <c r="AH249" i="1" s="1"/>
  <c r="AF273" i="1"/>
  <c r="AE273" i="1"/>
  <c r="AD273" i="1"/>
  <c r="AC273" i="1"/>
  <c r="AB273" i="1"/>
  <c r="AA273" i="1"/>
  <c r="Z273" i="1"/>
  <c r="Y273" i="1"/>
  <c r="Y249" i="1" s="1"/>
  <c r="Y47" i="1" s="1"/>
  <c r="Y21" i="3" s="1"/>
  <c r="X273" i="1"/>
  <c r="W273" i="1"/>
  <c r="V273" i="1"/>
  <c r="U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AT271" i="1"/>
  <c r="AG271" i="1"/>
  <c r="T271" i="1"/>
  <c r="AT270" i="1"/>
  <c r="AG270" i="1"/>
  <c r="T270" i="1"/>
  <c r="AT269" i="1"/>
  <c r="AG269" i="1"/>
  <c r="T269" i="1"/>
  <c r="AT268" i="1"/>
  <c r="AG268" i="1"/>
  <c r="T268" i="1"/>
  <c r="AT267" i="1"/>
  <c r="AG267" i="1"/>
  <c r="T267" i="1"/>
  <c r="AT266" i="1"/>
  <c r="AG266" i="1"/>
  <c r="T266" i="1"/>
  <c r="AT265" i="1"/>
  <c r="AG265" i="1"/>
  <c r="T265" i="1"/>
  <c r="AT264" i="1"/>
  <c r="AG264" i="1"/>
  <c r="T264" i="1"/>
  <c r="AT263" i="1"/>
  <c r="AG263" i="1"/>
  <c r="T263" i="1"/>
  <c r="AT262" i="1"/>
  <c r="AG262" i="1"/>
  <c r="T262" i="1"/>
  <c r="AT261" i="1"/>
  <c r="AG261" i="1"/>
  <c r="T261" i="1"/>
  <c r="AT260" i="1"/>
  <c r="AG260" i="1"/>
  <c r="T260" i="1"/>
  <c r="AT259" i="1"/>
  <c r="AG259" i="1"/>
  <c r="T259" i="1"/>
  <c r="AT258" i="1"/>
  <c r="AG258" i="1"/>
  <c r="T258" i="1"/>
  <c r="AT257" i="1"/>
  <c r="AG257" i="1"/>
  <c r="T257" i="1"/>
  <c r="AT256" i="1"/>
  <c r="AG256" i="1"/>
  <c r="T256" i="1"/>
  <c r="AT255" i="1"/>
  <c r="AG255" i="1"/>
  <c r="T255" i="1"/>
  <c r="AT254" i="1"/>
  <c r="AG254" i="1"/>
  <c r="T254" i="1"/>
  <c r="AT253" i="1"/>
  <c r="AG253" i="1"/>
  <c r="T253" i="1"/>
  <c r="AT252" i="1"/>
  <c r="AG252" i="1"/>
  <c r="T252" i="1"/>
  <c r="AS251" i="1"/>
  <c r="AS325" i="1" s="1"/>
  <c r="AS324" i="1" s="1"/>
  <c r="AS48" i="1" s="1"/>
  <c r="AS22" i="3" s="1"/>
  <c r="AR251" i="1"/>
  <c r="AR325" i="1" s="1"/>
  <c r="AQ251" i="1"/>
  <c r="AQ325" i="1" s="1"/>
  <c r="AQ324" i="1" s="1"/>
  <c r="AQ48" i="1" s="1"/>
  <c r="AQ22" i="3" s="1"/>
  <c r="AP251" i="1"/>
  <c r="AP325" i="1" s="1"/>
  <c r="AP324" i="1" s="1"/>
  <c r="AP48" i="1" s="1"/>
  <c r="AP22" i="3" s="1"/>
  <c r="AO251" i="1"/>
  <c r="AO325" i="1" s="1"/>
  <c r="AO324" i="1" s="1"/>
  <c r="AN251" i="1"/>
  <c r="AN325" i="1" s="1"/>
  <c r="AN324" i="1" s="1"/>
  <c r="AN48" i="1" s="1"/>
  <c r="AN22" i="3" s="1"/>
  <c r="AM251" i="1"/>
  <c r="AM325" i="1" s="1"/>
  <c r="AM324" i="1" s="1"/>
  <c r="AL251" i="1"/>
  <c r="AL325" i="1" s="1"/>
  <c r="AL324" i="1" s="1"/>
  <c r="AK251" i="1"/>
  <c r="AK249" i="1" s="1"/>
  <c r="AJ251" i="1"/>
  <c r="AJ325" i="1" s="1"/>
  <c r="AJ324" i="1" s="1"/>
  <c r="AJ48" i="1" s="1"/>
  <c r="AJ22" i="3" s="1"/>
  <c r="AI251" i="1"/>
  <c r="AI325" i="1" s="1"/>
  <c r="AI324" i="1" s="1"/>
  <c r="AI48" i="1" s="1"/>
  <c r="AI22" i="3" s="1"/>
  <c r="AH251" i="1"/>
  <c r="AH325" i="1" s="1"/>
  <c r="AH324" i="1" s="1"/>
  <c r="AH48" i="1" s="1"/>
  <c r="AH22" i="3" s="1"/>
  <c r="AF251" i="1"/>
  <c r="AE251" i="1"/>
  <c r="AE325" i="1" s="1"/>
  <c r="AE324" i="1" s="1"/>
  <c r="AE48" i="1" s="1"/>
  <c r="AE22" i="3" s="1"/>
  <c r="AD251" i="1"/>
  <c r="AD325" i="1" s="1"/>
  <c r="AD324" i="1" s="1"/>
  <c r="AC251" i="1"/>
  <c r="AC325" i="1" s="1"/>
  <c r="AC324" i="1" s="1"/>
  <c r="AC48" i="1" s="1"/>
  <c r="AC22" i="3" s="1"/>
  <c r="AB251" i="1"/>
  <c r="AB325" i="1" s="1"/>
  <c r="AB324" i="1" s="1"/>
  <c r="AB48" i="1" s="1"/>
  <c r="AB22" i="3" s="1"/>
  <c r="AA251" i="1"/>
  <c r="AA325" i="1" s="1"/>
  <c r="AA324" i="1" s="1"/>
  <c r="AA48" i="1" s="1"/>
  <c r="AA22" i="3" s="1"/>
  <c r="Z251" i="1"/>
  <c r="Z325" i="1" s="1"/>
  <c r="Z324" i="1" s="1"/>
  <c r="Z48" i="1" s="1"/>
  <c r="Z22" i="3" s="1"/>
  <c r="Y251" i="1"/>
  <c r="Y325" i="1" s="1"/>
  <c r="Y324" i="1" s="1"/>
  <c r="X251" i="1"/>
  <c r="X325" i="1" s="1"/>
  <c r="X324" i="1" s="1"/>
  <c r="W251" i="1"/>
  <c r="W325" i="1" s="1"/>
  <c r="W324" i="1" s="1"/>
  <c r="V251" i="1"/>
  <c r="V325" i="1" s="1"/>
  <c r="V324" i="1" s="1"/>
  <c r="U251" i="1"/>
  <c r="S251" i="1"/>
  <c r="R251" i="1"/>
  <c r="R325" i="1" s="1"/>
  <c r="R324" i="1" s="1"/>
  <c r="R48" i="1" s="1"/>
  <c r="R22" i="3" s="1"/>
  <c r="Q251" i="1"/>
  <c r="Q325" i="1" s="1"/>
  <c r="Q324" i="1" s="1"/>
  <c r="Q48" i="1" s="1"/>
  <c r="Q22" i="3" s="1"/>
  <c r="P251" i="1"/>
  <c r="O251" i="1"/>
  <c r="N251" i="1"/>
  <c r="N325" i="1" s="1"/>
  <c r="N324" i="1" s="1"/>
  <c r="M251" i="1"/>
  <c r="M325" i="1" s="1"/>
  <c r="M324" i="1" s="1"/>
  <c r="M48" i="1" s="1"/>
  <c r="M22" i="3" s="1"/>
  <c r="L251" i="1"/>
  <c r="L325" i="1" s="1"/>
  <c r="L324" i="1" s="1"/>
  <c r="L48" i="1" s="1"/>
  <c r="L22" i="3" s="1"/>
  <c r="K251" i="1"/>
  <c r="K325" i="1" s="1"/>
  <c r="K324" i="1" s="1"/>
  <c r="K48" i="1" s="1"/>
  <c r="K22" i="3" s="1"/>
  <c r="J251" i="1"/>
  <c r="J325" i="1" s="1"/>
  <c r="J324" i="1" s="1"/>
  <c r="J48" i="1" s="1"/>
  <c r="J22" i="3" s="1"/>
  <c r="I251" i="1"/>
  <c r="I325" i="1" s="1"/>
  <c r="I324" i="1" s="1"/>
  <c r="I48" i="1" s="1"/>
  <c r="I22" i="3" s="1"/>
  <c r="H251" i="1"/>
  <c r="H325" i="1" s="1"/>
  <c r="H324" i="1" s="1"/>
  <c r="H48" i="1" s="1"/>
  <c r="G251" i="1"/>
  <c r="G325" i="1" s="1"/>
  <c r="G324" i="1" s="1"/>
  <c r="AD249" i="1"/>
  <c r="AC249" i="1"/>
  <c r="V249" i="1"/>
  <c r="U249" i="1"/>
  <c r="M249" i="1"/>
  <c r="AT244" i="1"/>
  <c r="AG244" i="1"/>
  <c r="T244" i="1"/>
  <c r="AT243" i="1"/>
  <c r="AG243" i="1"/>
  <c r="T243" i="1"/>
  <c r="AT242" i="1"/>
  <c r="AG242" i="1"/>
  <c r="T242" i="1"/>
  <c r="AT241" i="1"/>
  <c r="AG241" i="1"/>
  <c r="T241" i="1"/>
  <c r="AT240" i="1"/>
  <c r="AG240" i="1"/>
  <c r="T240" i="1"/>
  <c r="AT239" i="1"/>
  <c r="AG239" i="1"/>
  <c r="T239" i="1"/>
  <c r="AT238" i="1"/>
  <c r="AG238" i="1"/>
  <c r="T238" i="1"/>
  <c r="AS237" i="1"/>
  <c r="AR237" i="1"/>
  <c r="AQ237" i="1"/>
  <c r="AP237" i="1"/>
  <c r="AP46" i="1" s="1"/>
  <c r="AP20" i="3" s="1"/>
  <c r="AO237" i="1"/>
  <c r="AN237" i="1"/>
  <c r="AM237" i="1"/>
  <c r="AL237" i="1"/>
  <c r="AK237" i="1"/>
  <c r="AJ237" i="1"/>
  <c r="AI237" i="1"/>
  <c r="AH237" i="1"/>
  <c r="AH46" i="1" s="1"/>
  <c r="AH20" i="3" s="1"/>
  <c r="AF237" i="1"/>
  <c r="AE237" i="1"/>
  <c r="AD237" i="1"/>
  <c r="AC237" i="1"/>
  <c r="AB237" i="1"/>
  <c r="AA237" i="1"/>
  <c r="Z237" i="1"/>
  <c r="Y237" i="1"/>
  <c r="Y46" i="1" s="1"/>
  <c r="Y20" i="3" s="1"/>
  <c r="X237" i="1"/>
  <c r="W237" i="1"/>
  <c r="V237" i="1"/>
  <c r="U237" i="1"/>
  <c r="S237" i="1"/>
  <c r="R237" i="1"/>
  <c r="Q237" i="1"/>
  <c r="P237" i="1"/>
  <c r="P46" i="1" s="1"/>
  <c r="P20" i="3" s="1"/>
  <c r="O237" i="1"/>
  <c r="N237" i="1"/>
  <c r="M237" i="1"/>
  <c r="L237" i="1"/>
  <c r="K237" i="1"/>
  <c r="J237" i="1"/>
  <c r="I237" i="1"/>
  <c r="H237" i="1"/>
  <c r="H46" i="1" s="1"/>
  <c r="H20" i="3" s="1"/>
  <c r="G237" i="1"/>
  <c r="AT232" i="1"/>
  <c r="AG232" i="1"/>
  <c r="T232" i="1"/>
  <c r="AR231" i="1"/>
  <c r="AQ231" i="1"/>
  <c r="AP231" i="1"/>
  <c r="AO231" i="1"/>
  <c r="AO195" i="1" s="1"/>
  <c r="AO44" i="1" s="1"/>
  <c r="AO19" i="3" s="1"/>
  <c r="AN231" i="1"/>
  <c r="AJ231" i="1"/>
  <c r="AJ195" i="1" s="1"/>
  <c r="AI231" i="1"/>
  <c r="AH231" i="1"/>
  <c r="AB231" i="1"/>
  <c r="AA231" i="1"/>
  <c r="AA195" i="1" s="1"/>
  <c r="AA44" i="1" s="1"/>
  <c r="AA19" i="3" s="1"/>
  <c r="Z231" i="1"/>
  <c r="Z195" i="1" s="1"/>
  <c r="Y231" i="1"/>
  <c r="Y195" i="1" s="1"/>
  <c r="R231" i="1"/>
  <c r="Q231" i="1"/>
  <c r="P231" i="1"/>
  <c r="P195" i="1" s="1"/>
  <c r="P44" i="1" s="1"/>
  <c r="P19" i="3" s="1"/>
  <c r="N231" i="1"/>
  <c r="N195" i="1" s="1"/>
  <c r="N44" i="1" s="1"/>
  <c r="L231" i="1"/>
  <c r="K231" i="1"/>
  <c r="J231" i="1"/>
  <c r="I231" i="1"/>
  <c r="H231" i="1"/>
  <c r="AT230" i="1"/>
  <c r="AG230" i="1"/>
  <c r="T230" i="1"/>
  <c r="AT229" i="1"/>
  <c r="AG229" i="1"/>
  <c r="T229" i="1"/>
  <c r="AT228" i="1"/>
  <c r="AG228" i="1"/>
  <c r="T228" i="1"/>
  <c r="AT227" i="1"/>
  <c r="AG227" i="1"/>
  <c r="T227" i="1"/>
  <c r="AT226" i="1"/>
  <c r="AG226" i="1"/>
  <c r="T226" i="1"/>
  <c r="AT225" i="1"/>
  <c r="AG225" i="1"/>
  <c r="T225" i="1"/>
  <c r="AT224" i="1"/>
  <c r="AG224" i="1"/>
  <c r="T224" i="1"/>
  <c r="AT223" i="1"/>
  <c r="AG223" i="1"/>
  <c r="T223" i="1"/>
  <c r="AT222" i="1"/>
  <c r="AG222" i="1"/>
  <c r="T222" i="1"/>
  <c r="AT221" i="1"/>
  <c r="AG221" i="1"/>
  <c r="T221" i="1"/>
  <c r="AT220" i="1"/>
  <c r="AG220" i="1"/>
  <c r="T220" i="1"/>
  <c r="AT219" i="1"/>
  <c r="AG219" i="1"/>
  <c r="T219" i="1"/>
  <c r="AT218" i="1"/>
  <c r="AG218" i="1"/>
  <c r="T218" i="1"/>
  <c r="AT217" i="1"/>
  <c r="AG217" i="1"/>
  <c r="T217" i="1"/>
  <c r="AT216" i="1"/>
  <c r="AG216" i="1"/>
  <c r="T216" i="1"/>
  <c r="AT215" i="1"/>
  <c r="AG215" i="1"/>
  <c r="T215" i="1"/>
  <c r="AT214" i="1"/>
  <c r="AG214" i="1"/>
  <c r="T214" i="1"/>
  <c r="AT213" i="1"/>
  <c r="AG213" i="1"/>
  <c r="T213" i="1"/>
  <c r="AT212" i="1"/>
  <c r="AG212" i="1"/>
  <c r="T212" i="1"/>
  <c r="AT211" i="1"/>
  <c r="AG211" i="1"/>
  <c r="T211" i="1"/>
  <c r="AT210" i="1"/>
  <c r="AG210" i="1"/>
  <c r="T210" i="1"/>
  <c r="AT209" i="1"/>
  <c r="AG209" i="1"/>
  <c r="T209" i="1"/>
  <c r="AT208" i="1"/>
  <c r="AG208" i="1"/>
  <c r="T208" i="1"/>
  <c r="AT207" i="1"/>
  <c r="AG207" i="1"/>
  <c r="T207" i="1"/>
  <c r="AT206" i="1"/>
  <c r="AG206" i="1"/>
  <c r="T206" i="1"/>
  <c r="AT205" i="1"/>
  <c r="AG205" i="1"/>
  <c r="T205" i="1"/>
  <c r="AT204" i="1"/>
  <c r="AG204" i="1"/>
  <c r="T204" i="1"/>
  <c r="AT203" i="1"/>
  <c r="AG203" i="1"/>
  <c r="T203" i="1"/>
  <c r="AT202" i="1"/>
  <c r="AG202" i="1"/>
  <c r="T202" i="1"/>
  <c r="AT201" i="1"/>
  <c r="AG201" i="1"/>
  <c r="T201" i="1"/>
  <c r="AT200" i="1"/>
  <c r="AG200" i="1"/>
  <c r="T200" i="1"/>
  <c r="AT199" i="1"/>
  <c r="AG199" i="1"/>
  <c r="T199" i="1"/>
  <c r="AT198" i="1"/>
  <c r="AG198" i="1"/>
  <c r="T198" i="1"/>
  <c r="AT197" i="1"/>
  <c r="AG197" i="1"/>
  <c r="T197" i="1"/>
  <c r="AT196" i="1"/>
  <c r="AG196" i="1"/>
  <c r="T196" i="1"/>
  <c r="AR195" i="1"/>
  <c r="AR44" i="1" s="1"/>
  <c r="AR19" i="3" s="1"/>
  <c r="AQ195" i="1"/>
  <c r="AQ44" i="1" s="1"/>
  <c r="AQ19" i="3" s="1"/>
  <c r="AP195" i="1"/>
  <c r="AI195" i="1"/>
  <c r="AH195" i="1"/>
  <c r="AB195" i="1"/>
  <c r="R195" i="1"/>
  <c r="Q195" i="1"/>
  <c r="Q44" i="1" s="1"/>
  <c r="Q19" i="3" s="1"/>
  <c r="L195" i="1"/>
  <c r="L44" i="1" s="1"/>
  <c r="L19" i="3" s="1"/>
  <c r="K195" i="1"/>
  <c r="K44" i="1" s="1"/>
  <c r="K19" i="3" s="1"/>
  <c r="J195" i="1"/>
  <c r="I195" i="1"/>
  <c r="I44" i="1" s="1"/>
  <c r="I19" i="3" s="1"/>
  <c r="AT190" i="1"/>
  <c r="AG190" i="1"/>
  <c r="T190" i="1"/>
  <c r="AT189" i="1"/>
  <c r="AG189" i="1"/>
  <c r="T189" i="1"/>
  <c r="AT188" i="1"/>
  <c r="AG188" i="1"/>
  <c r="T188" i="1"/>
  <c r="AT187" i="1"/>
  <c r="AG187" i="1"/>
  <c r="T187" i="1"/>
  <c r="AT186" i="1"/>
  <c r="AG186" i="1"/>
  <c r="T186" i="1"/>
  <c r="AT185" i="1"/>
  <c r="AG185" i="1"/>
  <c r="T185" i="1"/>
  <c r="AS184" i="1"/>
  <c r="AR184" i="1"/>
  <c r="AQ184" i="1"/>
  <c r="AQ43" i="1" s="1"/>
  <c r="AQ18" i="3" s="1"/>
  <c r="AP184" i="1"/>
  <c r="AP43" i="1" s="1"/>
  <c r="AP18" i="3" s="1"/>
  <c r="AO184" i="1"/>
  <c r="AN184" i="1"/>
  <c r="AM184" i="1"/>
  <c r="AL184" i="1"/>
  <c r="AK184" i="1"/>
  <c r="AK43" i="1" s="1"/>
  <c r="AK18" i="3" s="1"/>
  <c r="AJ184" i="1"/>
  <c r="AJ43" i="1" s="1"/>
  <c r="AJ18" i="3" s="1"/>
  <c r="AI184" i="1"/>
  <c r="AI43" i="1" s="1"/>
  <c r="AI18" i="3" s="1"/>
  <c r="AH184" i="1"/>
  <c r="AH43" i="1" s="1"/>
  <c r="AF184" i="1"/>
  <c r="AE184" i="1"/>
  <c r="AD184" i="1"/>
  <c r="AC184" i="1"/>
  <c r="AB184" i="1"/>
  <c r="AB43" i="1" s="1"/>
  <c r="AB18" i="3" s="1"/>
  <c r="AA184" i="1"/>
  <c r="AA43" i="1" s="1"/>
  <c r="AA18" i="3" s="1"/>
  <c r="Z184" i="1"/>
  <c r="Z43" i="1" s="1"/>
  <c r="Z18" i="3" s="1"/>
  <c r="Y184" i="1"/>
  <c r="Y43" i="1" s="1"/>
  <c r="Y18" i="3" s="1"/>
  <c r="X184" i="1"/>
  <c r="W184" i="1"/>
  <c r="V184" i="1"/>
  <c r="U184" i="1"/>
  <c r="S184" i="1"/>
  <c r="S43" i="1" s="1"/>
  <c r="S18" i="3" s="1"/>
  <c r="R184" i="1"/>
  <c r="R43" i="1" s="1"/>
  <c r="R18" i="3" s="1"/>
  <c r="Q184" i="1"/>
  <c r="Q43" i="1" s="1"/>
  <c r="Q18" i="3" s="1"/>
  <c r="P184" i="1"/>
  <c r="O184" i="1"/>
  <c r="N184" i="1"/>
  <c r="M184" i="1"/>
  <c r="L184" i="1"/>
  <c r="K184" i="1"/>
  <c r="K43" i="1" s="1"/>
  <c r="K18" i="3" s="1"/>
  <c r="J184" i="1"/>
  <c r="J43" i="1" s="1"/>
  <c r="J18" i="3" s="1"/>
  <c r="I184" i="1"/>
  <c r="I43" i="1" s="1"/>
  <c r="I18" i="3" s="1"/>
  <c r="H184" i="1"/>
  <c r="H43" i="1" s="1"/>
  <c r="H18" i="3" s="1"/>
  <c r="G184" i="1"/>
  <c r="Y178" i="1"/>
  <c r="Q178" i="1"/>
  <c r="P178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F177" i="1"/>
  <c r="AE177" i="1"/>
  <c r="AD177" i="1"/>
  <c r="AC177" i="1"/>
  <c r="AB177" i="1"/>
  <c r="AA177" i="1"/>
  <c r="AA179" i="1" s="1"/>
  <c r="AA42" i="1" s="1"/>
  <c r="Z177" i="1"/>
  <c r="Y177" i="1"/>
  <c r="Y179" i="1" s="1"/>
  <c r="Y42" i="1" s="1"/>
  <c r="X177" i="1"/>
  <c r="W177" i="1"/>
  <c r="V177" i="1"/>
  <c r="U177" i="1"/>
  <c r="S177" i="1"/>
  <c r="R177" i="1"/>
  <c r="Q177" i="1"/>
  <c r="P177" i="1"/>
  <c r="O177" i="1"/>
  <c r="N177" i="1"/>
  <c r="M177" i="1"/>
  <c r="L177" i="1"/>
  <c r="K177" i="1"/>
  <c r="J177" i="1"/>
  <c r="J179" i="1" s="1"/>
  <c r="J42" i="1" s="1"/>
  <c r="I177" i="1"/>
  <c r="I179" i="1" s="1"/>
  <c r="I42" i="1" s="1"/>
  <c r="H177" i="1"/>
  <c r="AS176" i="1"/>
  <c r="AS179" i="1" s="1"/>
  <c r="AR176" i="1"/>
  <c r="AQ176" i="1"/>
  <c r="AP176" i="1"/>
  <c r="AO176" i="1"/>
  <c r="AN176" i="1"/>
  <c r="AM176" i="1"/>
  <c r="AM179" i="1" s="1"/>
  <c r="AL176" i="1"/>
  <c r="AK176" i="1"/>
  <c r="AK179" i="1" s="1"/>
  <c r="AJ176" i="1"/>
  <c r="AI176" i="1"/>
  <c r="AH176" i="1"/>
  <c r="AF176" i="1"/>
  <c r="AE176" i="1"/>
  <c r="AE179" i="1" s="1"/>
  <c r="AE42" i="1" s="1"/>
  <c r="AE17" i="3" s="1"/>
  <c r="AD176" i="1"/>
  <c r="AD179" i="1" s="1"/>
  <c r="AD42" i="1" s="1"/>
  <c r="AD17" i="3" s="1"/>
  <c r="AC176" i="1"/>
  <c r="AB176" i="1"/>
  <c r="AA176" i="1"/>
  <c r="Z176" i="1"/>
  <c r="Y176" i="1"/>
  <c r="X176" i="1"/>
  <c r="W176" i="1"/>
  <c r="W179" i="1" s="1"/>
  <c r="V176" i="1"/>
  <c r="V179" i="1" s="1"/>
  <c r="V42" i="1" s="1"/>
  <c r="V17" i="3" s="1"/>
  <c r="U176" i="1"/>
  <c r="S176" i="1"/>
  <c r="R176" i="1"/>
  <c r="Q176" i="1"/>
  <c r="P176" i="1"/>
  <c r="O176" i="1"/>
  <c r="N176" i="1"/>
  <c r="N179" i="1" s="1"/>
  <c r="N42" i="1" s="1"/>
  <c r="N17" i="3" s="1"/>
  <c r="M176" i="1"/>
  <c r="M179" i="1" s="1"/>
  <c r="M42" i="1" s="1"/>
  <c r="L176" i="1"/>
  <c r="K176" i="1"/>
  <c r="J176" i="1"/>
  <c r="I176" i="1"/>
  <c r="H176" i="1"/>
  <c r="AN174" i="1"/>
  <c r="AN37" i="3" s="1"/>
  <c r="AN48" i="3" s="1"/>
  <c r="AM174" i="1"/>
  <c r="AM37" i="3" s="1"/>
  <c r="AM48" i="3" s="1"/>
  <c r="Y174" i="1"/>
  <c r="Y37" i="3" s="1"/>
  <c r="Y48" i="3" s="1"/>
  <c r="X174" i="1"/>
  <c r="X37" i="3" s="1"/>
  <c r="X48" i="3" s="1"/>
  <c r="AT172" i="1"/>
  <c r="AG172" i="1"/>
  <c r="T172" i="1"/>
  <c r="AT171" i="1"/>
  <c r="AG171" i="1"/>
  <c r="T171" i="1"/>
  <c r="AT170" i="1"/>
  <c r="AG170" i="1"/>
  <c r="T170" i="1"/>
  <c r="AT169" i="1"/>
  <c r="AG169" i="1"/>
  <c r="T169" i="1"/>
  <c r="AT168" i="1"/>
  <c r="AG168" i="1"/>
  <c r="T168" i="1"/>
  <c r="AT167" i="1"/>
  <c r="AG167" i="1"/>
  <c r="T167" i="1"/>
  <c r="AT166" i="1"/>
  <c r="AG166" i="1"/>
  <c r="T166" i="1"/>
  <c r="AT165" i="1"/>
  <c r="AG165" i="1"/>
  <c r="T165" i="1"/>
  <c r="AT164" i="1"/>
  <c r="AG164" i="1"/>
  <c r="T164" i="1"/>
  <c r="AT163" i="1"/>
  <c r="AG163" i="1"/>
  <c r="T163" i="1"/>
  <c r="AT162" i="1"/>
  <c r="AG162" i="1"/>
  <c r="T162" i="1"/>
  <c r="AT161" i="1"/>
  <c r="AG161" i="1"/>
  <c r="T161" i="1"/>
  <c r="AS160" i="1"/>
  <c r="AS178" i="1" s="1"/>
  <c r="AR160" i="1"/>
  <c r="AR178" i="1" s="1"/>
  <c r="AQ160" i="1"/>
  <c r="AQ178" i="1" s="1"/>
  <c r="AP160" i="1"/>
  <c r="AP178" i="1" s="1"/>
  <c r="AO160" i="1"/>
  <c r="AO178" i="1" s="1"/>
  <c r="AN160" i="1"/>
  <c r="AN178" i="1" s="1"/>
  <c r="AM160" i="1"/>
  <c r="AM178" i="1" s="1"/>
  <c r="AL160" i="1"/>
  <c r="AL178" i="1" s="1"/>
  <c r="AK160" i="1"/>
  <c r="AK178" i="1" s="1"/>
  <c r="AJ160" i="1"/>
  <c r="AJ178" i="1" s="1"/>
  <c r="AI160" i="1"/>
  <c r="AI178" i="1" s="1"/>
  <c r="AH160" i="1"/>
  <c r="AH178" i="1" s="1"/>
  <c r="AF160" i="1"/>
  <c r="AF178" i="1" s="1"/>
  <c r="AE160" i="1"/>
  <c r="AE178" i="1" s="1"/>
  <c r="AD160" i="1"/>
  <c r="AD178" i="1" s="1"/>
  <c r="AC160" i="1"/>
  <c r="AC178" i="1" s="1"/>
  <c r="AB160" i="1"/>
  <c r="AB178" i="1" s="1"/>
  <c r="AA160" i="1"/>
  <c r="AA178" i="1" s="1"/>
  <c r="Z160" i="1"/>
  <c r="Z178" i="1" s="1"/>
  <c r="Y160" i="1"/>
  <c r="X160" i="1"/>
  <c r="X178" i="1" s="1"/>
  <c r="W160" i="1"/>
  <c r="W178" i="1" s="1"/>
  <c r="V160" i="1"/>
  <c r="V178" i="1" s="1"/>
  <c r="U160" i="1"/>
  <c r="U178" i="1" s="1"/>
  <c r="S160" i="1"/>
  <c r="S178" i="1" s="1"/>
  <c r="R160" i="1"/>
  <c r="R178" i="1" s="1"/>
  <c r="Q160" i="1"/>
  <c r="P160" i="1"/>
  <c r="O160" i="1"/>
  <c r="O178" i="1" s="1"/>
  <c r="N160" i="1"/>
  <c r="N178" i="1" s="1"/>
  <c r="M160" i="1"/>
  <c r="M178" i="1" s="1"/>
  <c r="L160" i="1"/>
  <c r="L178" i="1" s="1"/>
  <c r="K160" i="1"/>
  <c r="K178" i="1" s="1"/>
  <c r="J160" i="1"/>
  <c r="J178" i="1" s="1"/>
  <c r="I160" i="1"/>
  <c r="I178" i="1" s="1"/>
  <c r="H160" i="1"/>
  <c r="H178" i="1" s="1"/>
  <c r="G160" i="1"/>
  <c r="G178" i="1" s="1"/>
  <c r="G179" i="1" s="1"/>
  <c r="AT158" i="1"/>
  <c r="AG158" i="1"/>
  <c r="T158" i="1"/>
  <c r="AT157" i="1"/>
  <c r="AG157" i="1"/>
  <c r="T157" i="1"/>
  <c r="AT156" i="1"/>
  <c r="AG156" i="1"/>
  <c r="T156" i="1"/>
  <c r="AT155" i="1"/>
  <c r="AG155" i="1"/>
  <c r="T155" i="1"/>
  <c r="AT154" i="1"/>
  <c r="AG154" i="1"/>
  <c r="T154" i="1"/>
  <c r="AT153" i="1"/>
  <c r="AG153" i="1"/>
  <c r="T153" i="1"/>
  <c r="AT152" i="1"/>
  <c r="AG152" i="1"/>
  <c r="T152" i="1"/>
  <c r="AT151" i="1"/>
  <c r="AG151" i="1"/>
  <c r="T151" i="1"/>
  <c r="AT150" i="1"/>
  <c r="AG150" i="1"/>
  <c r="T150" i="1"/>
  <c r="AT149" i="1"/>
  <c r="AG149" i="1"/>
  <c r="T149" i="1"/>
  <c r="AT148" i="1"/>
  <c r="AG148" i="1"/>
  <c r="T148" i="1"/>
  <c r="AT147" i="1"/>
  <c r="AG147" i="1"/>
  <c r="AG146" i="1" s="1"/>
  <c r="T147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F146" i="1"/>
  <c r="AE146" i="1"/>
  <c r="AE174" i="1" s="1"/>
  <c r="AE37" i="3" s="1"/>
  <c r="AE48" i="3" s="1"/>
  <c r="AD146" i="1"/>
  <c r="AC146" i="1"/>
  <c r="AB146" i="1"/>
  <c r="AA146" i="1"/>
  <c r="Z146" i="1"/>
  <c r="Y146" i="1"/>
  <c r="X146" i="1"/>
  <c r="W146" i="1"/>
  <c r="V146" i="1"/>
  <c r="U146" i="1"/>
  <c r="S146" i="1"/>
  <c r="R146" i="1"/>
  <c r="Q146" i="1"/>
  <c r="Q174" i="1" s="1"/>
  <c r="Q37" i="3" s="1"/>
  <c r="Q48" i="3" s="1"/>
  <c r="P146" i="1"/>
  <c r="P174" i="1" s="1"/>
  <c r="P37" i="3" s="1"/>
  <c r="P48" i="3" s="1"/>
  <c r="O146" i="1"/>
  <c r="N146" i="1"/>
  <c r="N174" i="1" s="1"/>
  <c r="N37" i="3" s="1"/>
  <c r="N48" i="3" s="1"/>
  <c r="M146" i="1"/>
  <c r="L146" i="1"/>
  <c r="K146" i="1"/>
  <c r="J146" i="1"/>
  <c r="I146" i="1"/>
  <c r="H146" i="1"/>
  <c r="G146" i="1"/>
  <c r="AT144" i="1"/>
  <c r="AG144" i="1"/>
  <c r="T144" i="1"/>
  <c r="AT143" i="1"/>
  <c r="AG143" i="1"/>
  <c r="T143" i="1"/>
  <c r="AT142" i="1"/>
  <c r="AG142" i="1"/>
  <c r="T142" i="1"/>
  <c r="AT141" i="1"/>
  <c r="AG141" i="1"/>
  <c r="T141" i="1"/>
  <c r="AT140" i="1"/>
  <c r="AG140" i="1"/>
  <c r="T140" i="1"/>
  <c r="AT139" i="1"/>
  <c r="AG139" i="1"/>
  <c r="T139" i="1"/>
  <c r="AT138" i="1"/>
  <c r="AG138" i="1"/>
  <c r="T138" i="1"/>
  <c r="AT137" i="1"/>
  <c r="AG137" i="1"/>
  <c r="T137" i="1"/>
  <c r="AT136" i="1"/>
  <c r="AG136" i="1"/>
  <c r="T136" i="1"/>
  <c r="AT135" i="1"/>
  <c r="AG135" i="1"/>
  <c r="T135" i="1"/>
  <c r="AT134" i="1"/>
  <c r="AG134" i="1"/>
  <c r="T134" i="1"/>
  <c r="AT133" i="1"/>
  <c r="AG133" i="1"/>
  <c r="T133" i="1"/>
  <c r="AS132" i="1"/>
  <c r="AR132" i="1"/>
  <c r="AQ132" i="1"/>
  <c r="AP132" i="1"/>
  <c r="AO132" i="1"/>
  <c r="AO174" i="1" s="1"/>
  <c r="AO37" i="3" s="1"/>
  <c r="AO48" i="3" s="1"/>
  <c r="AN132" i="1"/>
  <c r="AM132" i="1"/>
  <c r="AL132" i="1"/>
  <c r="AK132" i="1"/>
  <c r="AJ132" i="1"/>
  <c r="AI132" i="1"/>
  <c r="AH132" i="1"/>
  <c r="AF132" i="1"/>
  <c r="AE132" i="1"/>
  <c r="AD132" i="1"/>
  <c r="AC132" i="1"/>
  <c r="AB132" i="1"/>
  <c r="AA132" i="1"/>
  <c r="Z132" i="1"/>
  <c r="Y132" i="1"/>
  <c r="X132" i="1"/>
  <c r="W132" i="1"/>
  <c r="W174" i="1" s="1"/>
  <c r="W37" i="3" s="1"/>
  <c r="W48" i="3" s="1"/>
  <c r="V132" i="1"/>
  <c r="U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G174" i="1" s="1"/>
  <c r="G37" i="3" s="1"/>
  <c r="G48" i="3" s="1"/>
  <c r="AT125" i="1"/>
  <c r="AG125" i="1"/>
  <c r="T125" i="1"/>
  <c r="AT124" i="1"/>
  <c r="AG124" i="1"/>
  <c r="T124" i="1"/>
  <c r="AT123" i="1"/>
  <c r="AG123" i="1"/>
  <c r="T123" i="1"/>
  <c r="AT122" i="1"/>
  <c r="AG122" i="1"/>
  <c r="T122" i="1"/>
  <c r="AT121" i="1"/>
  <c r="AG121" i="1"/>
  <c r="T121" i="1"/>
  <c r="AS120" i="1"/>
  <c r="AS15" i="3" s="1"/>
  <c r="AR120" i="1"/>
  <c r="AR15" i="3" s="1"/>
  <c r="AQ120" i="1"/>
  <c r="AQ15" i="3" s="1"/>
  <c r="AP120" i="1"/>
  <c r="AP15" i="3" s="1"/>
  <c r="AO120" i="1"/>
  <c r="AO15" i="3" s="1"/>
  <c r="AN120" i="1"/>
  <c r="AN15" i="3" s="1"/>
  <c r="AM120" i="1"/>
  <c r="AM15" i="3" s="1"/>
  <c r="AL120" i="1"/>
  <c r="AL15" i="3" s="1"/>
  <c r="AK120" i="1"/>
  <c r="AK15" i="3" s="1"/>
  <c r="AJ120" i="1"/>
  <c r="AJ15" i="3" s="1"/>
  <c r="AI120" i="1"/>
  <c r="AI15" i="3" s="1"/>
  <c r="AH120" i="1"/>
  <c r="AH15" i="3" s="1"/>
  <c r="AF120" i="1"/>
  <c r="AF15" i="3" s="1"/>
  <c r="AE120" i="1"/>
  <c r="AE15" i="3" s="1"/>
  <c r="AD120" i="1"/>
  <c r="AD15" i="3" s="1"/>
  <c r="AC120" i="1"/>
  <c r="AC15" i="3" s="1"/>
  <c r="AB120" i="1"/>
  <c r="AB15" i="3" s="1"/>
  <c r="AA120" i="1"/>
  <c r="AA15" i="3" s="1"/>
  <c r="Z120" i="1"/>
  <c r="Z15" i="3" s="1"/>
  <c r="Y120" i="1"/>
  <c r="Y15" i="3" s="1"/>
  <c r="X120" i="1"/>
  <c r="X15" i="3" s="1"/>
  <c r="W120" i="1"/>
  <c r="W15" i="3" s="1"/>
  <c r="V120" i="1"/>
  <c r="V15" i="3" s="1"/>
  <c r="U120" i="1"/>
  <c r="U15" i="3" s="1"/>
  <c r="S120" i="1"/>
  <c r="S15" i="3" s="1"/>
  <c r="R120" i="1"/>
  <c r="R15" i="3" s="1"/>
  <c r="Q120" i="1"/>
  <c r="Q15" i="3" s="1"/>
  <c r="P120" i="1"/>
  <c r="P15" i="3" s="1"/>
  <c r="O120" i="1"/>
  <c r="O15" i="3" s="1"/>
  <c r="N120" i="1"/>
  <c r="N15" i="3" s="1"/>
  <c r="M120" i="1"/>
  <c r="M15" i="3" s="1"/>
  <c r="L120" i="1"/>
  <c r="L15" i="3" s="1"/>
  <c r="K120" i="1"/>
  <c r="K15" i="3" s="1"/>
  <c r="J120" i="1"/>
  <c r="J15" i="3" s="1"/>
  <c r="I120" i="1"/>
  <c r="I15" i="3" s="1"/>
  <c r="H120" i="1"/>
  <c r="H15" i="3" s="1"/>
  <c r="G120" i="1"/>
  <c r="G15" i="3" s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C118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C117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C116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F115" i="1"/>
  <c r="AE115" i="1"/>
  <c r="AD115" i="1"/>
  <c r="AC115" i="1"/>
  <c r="AB115" i="1"/>
  <c r="AA115" i="1"/>
  <c r="Z115" i="1"/>
  <c r="Y115" i="1"/>
  <c r="X115" i="1"/>
  <c r="W115" i="1"/>
  <c r="V115" i="1"/>
  <c r="V110" i="1" s="1"/>
  <c r="V14" i="3" s="1"/>
  <c r="U115" i="1"/>
  <c r="U110" i="1" s="1"/>
  <c r="U14" i="3" s="1"/>
  <c r="S115" i="1"/>
  <c r="R115" i="1"/>
  <c r="Q115" i="1"/>
  <c r="P115" i="1"/>
  <c r="O115" i="1"/>
  <c r="N115" i="1"/>
  <c r="M115" i="1"/>
  <c r="L115" i="1"/>
  <c r="T115" i="1" s="1"/>
  <c r="K115" i="1"/>
  <c r="J115" i="1"/>
  <c r="I115" i="1"/>
  <c r="H115" i="1"/>
  <c r="C115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C114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F113" i="1"/>
  <c r="AF110" i="1" s="1"/>
  <c r="AF14" i="3" s="1"/>
  <c r="AE113" i="1"/>
  <c r="AE110" i="1" s="1"/>
  <c r="AE14" i="3" s="1"/>
  <c r="AD113" i="1"/>
  <c r="AC113" i="1"/>
  <c r="AB113" i="1"/>
  <c r="AA113" i="1"/>
  <c r="Z113" i="1"/>
  <c r="Y113" i="1"/>
  <c r="X113" i="1"/>
  <c r="W113" i="1"/>
  <c r="V113" i="1"/>
  <c r="U113" i="1"/>
  <c r="S113" i="1"/>
  <c r="R113" i="1"/>
  <c r="Q113" i="1"/>
  <c r="P113" i="1"/>
  <c r="O113" i="1"/>
  <c r="O110" i="1" s="1"/>
  <c r="O14" i="3" s="1"/>
  <c r="N113" i="1"/>
  <c r="M113" i="1"/>
  <c r="L113" i="1"/>
  <c r="K113" i="1"/>
  <c r="J113" i="1"/>
  <c r="I113" i="1"/>
  <c r="H113" i="1"/>
  <c r="C113" i="1"/>
  <c r="AS112" i="1"/>
  <c r="AR112" i="1"/>
  <c r="AQ112" i="1"/>
  <c r="AP112" i="1"/>
  <c r="AO112" i="1"/>
  <c r="AN112" i="1"/>
  <c r="AM112" i="1"/>
  <c r="AL112" i="1"/>
  <c r="AL110" i="1" s="1"/>
  <c r="AL14" i="3" s="1"/>
  <c r="AK112" i="1"/>
  <c r="AJ112" i="1"/>
  <c r="AI112" i="1"/>
  <c r="AH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C112" i="1"/>
  <c r="AS111" i="1"/>
  <c r="AR111" i="1"/>
  <c r="AQ111" i="1"/>
  <c r="AP111" i="1"/>
  <c r="AP110" i="1" s="1"/>
  <c r="AP14" i="3" s="1"/>
  <c r="AO111" i="1"/>
  <c r="AN111" i="1"/>
  <c r="AM111" i="1"/>
  <c r="AL111" i="1"/>
  <c r="AK111" i="1"/>
  <c r="AK110" i="1" s="1"/>
  <c r="AK14" i="3" s="1"/>
  <c r="AJ111" i="1"/>
  <c r="AI111" i="1"/>
  <c r="AH111" i="1"/>
  <c r="AH110" i="1" s="1"/>
  <c r="AH14" i="3" s="1"/>
  <c r="AF111" i="1"/>
  <c r="AE111" i="1"/>
  <c r="AD111" i="1"/>
  <c r="AC111" i="1"/>
  <c r="AB111" i="1"/>
  <c r="AA111" i="1"/>
  <c r="Z111" i="1"/>
  <c r="Y111" i="1"/>
  <c r="Y110" i="1" s="1"/>
  <c r="Y14" i="3" s="1"/>
  <c r="X111" i="1"/>
  <c r="W111" i="1"/>
  <c r="V111" i="1"/>
  <c r="U111" i="1"/>
  <c r="S111" i="1"/>
  <c r="R111" i="1"/>
  <c r="Q111" i="1"/>
  <c r="P111" i="1"/>
  <c r="P110" i="1" s="1"/>
  <c r="P14" i="3" s="1"/>
  <c r="O111" i="1"/>
  <c r="N111" i="1"/>
  <c r="M111" i="1"/>
  <c r="L111" i="1"/>
  <c r="K111" i="1"/>
  <c r="J111" i="1"/>
  <c r="I111" i="1"/>
  <c r="H111" i="1"/>
  <c r="H110" i="1" s="1"/>
  <c r="H14" i="3" s="1"/>
  <c r="C111" i="1"/>
  <c r="G110" i="1"/>
  <c r="G14" i="3" s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F108" i="1"/>
  <c r="AE108" i="1"/>
  <c r="AD108" i="1"/>
  <c r="AC108" i="1"/>
  <c r="AB108" i="1"/>
  <c r="AA108" i="1"/>
  <c r="Z108" i="1"/>
  <c r="Y108" i="1"/>
  <c r="AG108" i="1" s="1"/>
  <c r="X108" i="1"/>
  <c r="W108" i="1"/>
  <c r="V108" i="1"/>
  <c r="U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C108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C107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C106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F105" i="1"/>
  <c r="AE105" i="1"/>
  <c r="AD105" i="1"/>
  <c r="AC105" i="1"/>
  <c r="AB105" i="1"/>
  <c r="AA105" i="1"/>
  <c r="Z105" i="1"/>
  <c r="Y105" i="1"/>
  <c r="X105" i="1"/>
  <c r="X100" i="1" s="1"/>
  <c r="X13" i="3" s="1"/>
  <c r="W105" i="1"/>
  <c r="V105" i="1"/>
  <c r="U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C105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C104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S103" i="1"/>
  <c r="R103" i="1"/>
  <c r="Q103" i="1"/>
  <c r="P103" i="1"/>
  <c r="P100" i="1" s="1"/>
  <c r="P13" i="3" s="1"/>
  <c r="P12" i="3" s="1"/>
  <c r="O103" i="1"/>
  <c r="N103" i="1"/>
  <c r="M103" i="1"/>
  <c r="L103" i="1"/>
  <c r="K103" i="1"/>
  <c r="J103" i="1"/>
  <c r="I103" i="1"/>
  <c r="H103" i="1"/>
  <c r="H100" i="1" s="1"/>
  <c r="H13" i="3" s="1"/>
  <c r="C103" i="1"/>
  <c r="AS102" i="1"/>
  <c r="AR102" i="1"/>
  <c r="AQ102" i="1"/>
  <c r="AP102" i="1"/>
  <c r="AO102" i="1"/>
  <c r="AN102" i="1"/>
  <c r="AN100" i="1" s="1"/>
  <c r="AN13" i="3" s="1"/>
  <c r="AM102" i="1"/>
  <c r="AM100" i="1" s="1"/>
  <c r="AM13" i="3" s="1"/>
  <c r="AL102" i="1"/>
  <c r="AK102" i="1"/>
  <c r="AJ102" i="1"/>
  <c r="AI102" i="1"/>
  <c r="AH102" i="1"/>
  <c r="AF102" i="1"/>
  <c r="AF100" i="1" s="1"/>
  <c r="AF13" i="3" s="1"/>
  <c r="AE102" i="1"/>
  <c r="AD102" i="1"/>
  <c r="AC102" i="1"/>
  <c r="AB102" i="1"/>
  <c r="AA102" i="1"/>
  <c r="Z102" i="1"/>
  <c r="Y102" i="1"/>
  <c r="X102" i="1"/>
  <c r="W102" i="1"/>
  <c r="V102" i="1"/>
  <c r="U102" i="1"/>
  <c r="S102" i="1"/>
  <c r="R102" i="1"/>
  <c r="Q102" i="1"/>
  <c r="P102" i="1"/>
  <c r="O102" i="1"/>
  <c r="O100" i="1" s="1"/>
  <c r="O13" i="3" s="1"/>
  <c r="N102" i="1"/>
  <c r="M102" i="1"/>
  <c r="L102" i="1"/>
  <c r="K102" i="1"/>
  <c r="J102" i="1"/>
  <c r="I102" i="1"/>
  <c r="H102" i="1"/>
  <c r="C102" i="1"/>
  <c r="AS101" i="1"/>
  <c r="AS100" i="1" s="1"/>
  <c r="AR101" i="1"/>
  <c r="AR100" i="1" s="1"/>
  <c r="AQ101" i="1"/>
  <c r="AP101" i="1"/>
  <c r="AO101" i="1"/>
  <c r="AN101" i="1"/>
  <c r="AM101" i="1"/>
  <c r="AL101" i="1"/>
  <c r="AK101" i="1"/>
  <c r="AJ101" i="1"/>
  <c r="AJ100" i="1" s="1"/>
  <c r="AI101" i="1"/>
  <c r="AI100" i="1" s="1"/>
  <c r="AH101" i="1"/>
  <c r="AF101" i="1"/>
  <c r="AE101" i="1"/>
  <c r="AE100" i="1" s="1"/>
  <c r="AE13" i="3" s="1"/>
  <c r="AD101" i="1"/>
  <c r="AD100" i="1" s="1"/>
  <c r="AD13" i="3" s="1"/>
  <c r="AC101" i="1"/>
  <c r="AC100" i="1" s="1"/>
  <c r="AB101" i="1"/>
  <c r="AB100" i="1" s="1"/>
  <c r="AA101" i="1"/>
  <c r="AA100" i="1" s="1"/>
  <c r="Z101" i="1"/>
  <c r="Y101" i="1"/>
  <c r="X101" i="1"/>
  <c r="W101" i="1"/>
  <c r="V101" i="1"/>
  <c r="U101" i="1"/>
  <c r="AG101" i="1" s="1"/>
  <c r="S101" i="1"/>
  <c r="S100" i="1" s="1"/>
  <c r="R101" i="1"/>
  <c r="R100" i="1" s="1"/>
  <c r="Q101" i="1"/>
  <c r="P101" i="1"/>
  <c r="O101" i="1"/>
  <c r="N101" i="1"/>
  <c r="N100" i="1" s="1"/>
  <c r="N13" i="3" s="1"/>
  <c r="M101" i="1"/>
  <c r="M100" i="1" s="1"/>
  <c r="L101" i="1"/>
  <c r="L100" i="1" s="1"/>
  <c r="K101" i="1"/>
  <c r="K100" i="1" s="1"/>
  <c r="J101" i="1"/>
  <c r="J100" i="1" s="1"/>
  <c r="I101" i="1"/>
  <c r="H101" i="1"/>
  <c r="C101" i="1"/>
  <c r="AL100" i="1"/>
  <c r="AL13" i="3" s="1"/>
  <c r="AK100" i="1"/>
  <c r="W100" i="1"/>
  <c r="W13" i="3" s="1"/>
  <c r="V100" i="1"/>
  <c r="V13" i="3" s="1"/>
  <c r="U100" i="1"/>
  <c r="G100" i="1"/>
  <c r="G13" i="3" s="1"/>
  <c r="G12" i="3" s="1"/>
  <c r="AT95" i="1"/>
  <c r="AG95" i="1"/>
  <c r="T95" i="1"/>
  <c r="AT94" i="1"/>
  <c r="AG94" i="1"/>
  <c r="T94" i="1"/>
  <c r="AT93" i="1"/>
  <c r="AG93" i="1"/>
  <c r="T93" i="1"/>
  <c r="AT92" i="1"/>
  <c r="AG92" i="1"/>
  <c r="T92" i="1"/>
  <c r="AT91" i="1"/>
  <c r="AG91" i="1"/>
  <c r="T91" i="1"/>
  <c r="AT90" i="1"/>
  <c r="AG90" i="1"/>
  <c r="T90" i="1"/>
  <c r="AT89" i="1"/>
  <c r="AG89" i="1"/>
  <c r="T89" i="1"/>
  <c r="AT88" i="1"/>
  <c r="AG88" i="1"/>
  <c r="T88" i="1"/>
  <c r="AT85" i="1"/>
  <c r="AG85" i="1"/>
  <c r="T85" i="1"/>
  <c r="AT84" i="1"/>
  <c r="AG84" i="1"/>
  <c r="T84" i="1"/>
  <c r="AT83" i="1"/>
  <c r="AG83" i="1"/>
  <c r="T83" i="1"/>
  <c r="AT82" i="1"/>
  <c r="AG82" i="1"/>
  <c r="T82" i="1"/>
  <c r="AT81" i="1"/>
  <c r="AG81" i="1"/>
  <c r="T81" i="1"/>
  <c r="AT80" i="1"/>
  <c r="AG80" i="1"/>
  <c r="T80" i="1"/>
  <c r="AT79" i="1"/>
  <c r="AG79" i="1"/>
  <c r="T79" i="1"/>
  <c r="AT78" i="1"/>
  <c r="AG78" i="1"/>
  <c r="T78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F77" i="1"/>
  <c r="AE77" i="1"/>
  <c r="AD77" i="1"/>
  <c r="AC77" i="1"/>
  <c r="AB77" i="1"/>
  <c r="AA77" i="1"/>
  <c r="Z77" i="1"/>
  <c r="Y77" i="1"/>
  <c r="X77" i="1"/>
  <c r="W77" i="1"/>
  <c r="V77" i="1"/>
  <c r="U77" i="1"/>
  <c r="S77" i="1"/>
  <c r="R77" i="1"/>
  <c r="Q77" i="1"/>
  <c r="P77" i="1"/>
  <c r="O77" i="1"/>
  <c r="N77" i="1"/>
  <c r="M77" i="1"/>
  <c r="L77" i="1"/>
  <c r="K77" i="1"/>
  <c r="J77" i="1"/>
  <c r="I77" i="1"/>
  <c r="H77" i="1"/>
  <c r="AT75" i="1"/>
  <c r="AG75" i="1"/>
  <c r="T75" i="1"/>
  <c r="AT74" i="1"/>
  <c r="AG74" i="1"/>
  <c r="T74" i="1"/>
  <c r="AT73" i="1"/>
  <c r="AG73" i="1"/>
  <c r="T73" i="1"/>
  <c r="AT72" i="1"/>
  <c r="AG72" i="1"/>
  <c r="T72" i="1"/>
  <c r="AT71" i="1"/>
  <c r="AG71" i="1"/>
  <c r="T71" i="1"/>
  <c r="AT70" i="1"/>
  <c r="AG70" i="1"/>
  <c r="T70" i="1"/>
  <c r="AT69" i="1"/>
  <c r="AG69" i="1"/>
  <c r="T69" i="1"/>
  <c r="AT68" i="1"/>
  <c r="AG68" i="1"/>
  <c r="T68" i="1"/>
  <c r="AT65" i="1"/>
  <c r="AG65" i="1"/>
  <c r="T65" i="1"/>
  <c r="AT64" i="1"/>
  <c r="AG64" i="1"/>
  <c r="T64" i="1"/>
  <c r="AT63" i="1"/>
  <c r="AG63" i="1"/>
  <c r="T63" i="1"/>
  <c r="AT62" i="1"/>
  <c r="AG62" i="1"/>
  <c r="T62" i="1"/>
  <c r="AT61" i="1"/>
  <c r="AG61" i="1"/>
  <c r="T61" i="1"/>
  <c r="AT60" i="1"/>
  <c r="AG60" i="1"/>
  <c r="T60" i="1"/>
  <c r="AT59" i="1"/>
  <c r="AG59" i="1"/>
  <c r="T59" i="1"/>
  <c r="AT58" i="1"/>
  <c r="AG58" i="1"/>
  <c r="T58" i="1"/>
  <c r="T57" i="1" s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F57" i="1"/>
  <c r="AE57" i="1"/>
  <c r="AD57" i="1"/>
  <c r="AC57" i="1"/>
  <c r="AB57" i="1"/>
  <c r="AA57" i="1"/>
  <c r="Z57" i="1"/>
  <c r="Y57" i="1"/>
  <c r="X57" i="1"/>
  <c r="W57" i="1"/>
  <c r="V57" i="1"/>
  <c r="U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S50" i="1"/>
  <c r="AS24" i="3" s="1"/>
  <c r="AR50" i="1"/>
  <c r="AR24" i="3" s="1"/>
  <c r="AQ50" i="1"/>
  <c r="AQ24" i="3" s="1"/>
  <c r="AP50" i="1"/>
  <c r="AP24" i="3" s="1"/>
  <c r="AO50" i="1"/>
  <c r="AO24" i="3" s="1"/>
  <c r="AN50" i="1"/>
  <c r="AN24" i="3" s="1"/>
  <c r="AM50" i="1"/>
  <c r="AM24" i="3" s="1"/>
  <c r="AL50" i="1"/>
  <c r="AL24" i="3" s="1"/>
  <c r="AK50" i="1"/>
  <c r="AK24" i="3" s="1"/>
  <c r="AJ50" i="1"/>
  <c r="AJ24" i="3" s="1"/>
  <c r="AI50" i="1"/>
  <c r="AI24" i="3" s="1"/>
  <c r="AH50" i="1"/>
  <c r="AH24" i="3" s="1"/>
  <c r="AF50" i="1"/>
  <c r="AF24" i="3" s="1"/>
  <c r="AE50" i="1"/>
  <c r="AE24" i="3" s="1"/>
  <c r="AD50" i="1"/>
  <c r="AD24" i="3" s="1"/>
  <c r="AC50" i="1"/>
  <c r="AC24" i="3" s="1"/>
  <c r="AB50" i="1"/>
  <c r="AB24" i="3" s="1"/>
  <c r="AA50" i="1"/>
  <c r="AA24" i="3" s="1"/>
  <c r="Z50" i="1"/>
  <c r="Z24" i="3" s="1"/>
  <c r="Y50" i="1"/>
  <c r="Y24" i="3" s="1"/>
  <c r="X50" i="1"/>
  <c r="X24" i="3" s="1"/>
  <c r="W50" i="1"/>
  <c r="W24" i="3" s="1"/>
  <c r="V50" i="1"/>
  <c r="V24" i="3" s="1"/>
  <c r="U50" i="1"/>
  <c r="U24" i="3" s="1"/>
  <c r="S50" i="1"/>
  <c r="S24" i="3" s="1"/>
  <c r="R50" i="1"/>
  <c r="R24" i="3" s="1"/>
  <c r="Q50" i="1"/>
  <c r="Q24" i="3" s="1"/>
  <c r="P50" i="1"/>
  <c r="P24" i="3" s="1"/>
  <c r="O50" i="1"/>
  <c r="O24" i="3" s="1"/>
  <c r="M50" i="1"/>
  <c r="M24" i="3" s="1"/>
  <c r="L50" i="1"/>
  <c r="L24" i="3" s="1"/>
  <c r="K50" i="1"/>
  <c r="K24" i="3" s="1"/>
  <c r="J50" i="1"/>
  <c r="J24" i="3" s="1"/>
  <c r="I50" i="1"/>
  <c r="I24" i="3" s="1"/>
  <c r="H50" i="1"/>
  <c r="H24" i="3" s="1"/>
  <c r="G50" i="1"/>
  <c r="G24" i="3" s="1"/>
  <c r="AP49" i="1"/>
  <c r="AP23" i="3" s="1"/>
  <c r="AO49" i="1"/>
  <c r="AO23" i="3" s="1"/>
  <c r="AN49" i="1"/>
  <c r="AN23" i="3" s="1"/>
  <c r="AM49" i="1"/>
  <c r="AM23" i="3" s="1"/>
  <c r="AL49" i="1"/>
  <c r="AL23" i="3" s="1"/>
  <c r="AH49" i="1"/>
  <c r="AH23" i="3" s="1"/>
  <c r="AF49" i="1"/>
  <c r="AF23" i="3" s="1"/>
  <c r="AE49" i="1"/>
  <c r="AE23" i="3" s="1"/>
  <c r="AD49" i="1"/>
  <c r="AD23" i="3" s="1"/>
  <c r="AB49" i="1"/>
  <c r="AB23" i="3" s="1"/>
  <c r="Z49" i="1"/>
  <c r="Z23" i="3" s="1"/>
  <c r="Y49" i="1"/>
  <c r="Y23" i="3" s="1"/>
  <c r="X49" i="1"/>
  <c r="X23" i="3" s="1"/>
  <c r="W49" i="1"/>
  <c r="W23" i="3" s="1"/>
  <c r="V49" i="1"/>
  <c r="V23" i="3" s="1"/>
  <c r="S49" i="1"/>
  <c r="S23" i="3" s="1"/>
  <c r="R49" i="1"/>
  <c r="R23" i="3" s="1"/>
  <c r="Q49" i="1"/>
  <c r="Q23" i="3" s="1"/>
  <c r="P49" i="1"/>
  <c r="P23" i="3" s="1"/>
  <c r="O49" i="1"/>
  <c r="O23" i="3" s="1"/>
  <c r="N49" i="1"/>
  <c r="N23" i="3" s="1"/>
  <c r="L49" i="1"/>
  <c r="L23" i="3" s="1"/>
  <c r="K49" i="1"/>
  <c r="K23" i="3" s="1"/>
  <c r="J49" i="1"/>
  <c r="J23" i="3" s="1"/>
  <c r="I49" i="1"/>
  <c r="I23" i="3" s="1"/>
  <c r="H49" i="1"/>
  <c r="H23" i="3" s="1"/>
  <c r="G49" i="1"/>
  <c r="G23" i="3" s="1"/>
  <c r="AR48" i="1"/>
  <c r="AR22" i="3" s="1"/>
  <c r="AO48" i="1"/>
  <c r="AO22" i="3" s="1"/>
  <c r="AM48" i="1"/>
  <c r="AM22" i="3" s="1"/>
  <c r="AL48" i="1"/>
  <c r="AL22" i="3" s="1"/>
  <c r="AD48" i="1"/>
  <c r="AD22" i="3" s="1"/>
  <c r="Y48" i="1"/>
  <c r="Y22" i="3" s="1"/>
  <c r="X48" i="1"/>
  <c r="X22" i="3" s="1"/>
  <c r="W48" i="1"/>
  <c r="W22" i="3" s="1"/>
  <c r="V48" i="1"/>
  <c r="V22" i="3" s="1"/>
  <c r="N48" i="1"/>
  <c r="N22" i="3" s="1"/>
  <c r="G48" i="1"/>
  <c r="G22" i="3" s="1"/>
  <c r="AM47" i="1"/>
  <c r="AM21" i="3" s="1"/>
  <c r="AK47" i="1"/>
  <c r="AK21" i="3" s="1"/>
  <c r="AH47" i="1"/>
  <c r="AH21" i="3" s="1"/>
  <c r="AD47" i="1"/>
  <c r="AD21" i="3" s="1"/>
  <c r="AC47" i="1"/>
  <c r="AC21" i="3" s="1"/>
  <c r="V47" i="1"/>
  <c r="V21" i="3" s="1"/>
  <c r="U47" i="1"/>
  <c r="U21" i="3" s="1"/>
  <c r="M47" i="1"/>
  <c r="M21" i="3" s="1"/>
  <c r="AS46" i="1"/>
  <c r="AS20" i="3" s="1"/>
  <c r="AR46" i="1"/>
  <c r="AR20" i="3" s="1"/>
  <c r="AQ46" i="1"/>
  <c r="AQ20" i="3" s="1"/>
  <c r="AO46" i="1"/>
  <c r="AO20" i="3" s="1"/>
  <c r="AN46" i="1"/>
  <c r="AN20" i="3" s="1"/>
  <c r="AM46" i="1"/>
  <c r="AM20" i="3" s="1"/>
  <c r="AL46" i="1"/>
  <c r="AL20" i="3" s="1"/>
  <c r="AK46" i="1"/>
  <c r="AK20" i="3" s="1"/>
  <c r="AJ46" i="1"/>
  <c r="AJ20" i="3" s="1"/>
  <c r="AI46" i="1"/>
  <c r="AI20" i="3" s="1"/>
  <c r="AF46" i="1"/>
  <c r="AF20" i="3" s="1"/>
  <c r="AE46" i="1"/>
  <c r="AE20" i="3" s="1"/>
  <c r="AD46" i="1"/>
  <c r="AD20" i="3" s="1"/>
  <c r="AC46" i="1"/>
  <c r="AC20" i="3" s="1"/>
  <c r="AB46" i="1"/>
  <c r="AB20" i="3" s="1"/>
  <c r="AA46" i="1"/>
  <c r="AA20" i="3" s="1"/>
  <c r="Z46" i="1"/>
  <c r="Z20" i="3" s="1"/>
  <c r="X46" i="1"/>
  <c r="X20" i="3" s="1"/>
  <c r="W46" i="1"/>
  <c r="W20" i="3" s="1"/>
  <c r="V46" i="1"/>
  <c r="V20" i="3" s="1"/>
  <c r="U46" i="1"/>
  <c r="S46" i="1"/>
  <c r="S20" i="3" s="1"/>
  <c r="R46" i="1"/>
  <c r="R20" i="3" s="1"/>
  <c r="Q46" i="1"/>
  <c r="Q20" i="3" s="1"/>
  <c r="O46" i="1"/>
  <c r="O20" i="3" s="1"/>
  <c r="N46" i="1"/>
  <c r="N20" i="3" s="1"/>
  <c r="M46" i="1"/>
  <c r="M20" i="3" s="1"/>
  <c r="L46" i="1"/>
  <c r="L20" i="3" s="1"/>
  <c r="K46" i="1"/>
  <c r="K20" i="3" s="1"/>
  <c r="J46" i="1"/>
  <c r="J20" i="3" s="1"/>
  <c r="I46" i="1"/>
  <c r="I20" i="3" s="1"/>
  <c r="G46" i="1"/>
  <c r="G20" i="3" s="1"/>
  <c r="AS45" i="1"/>
  <c r="AR45" i="1"/>
  <c r="AQ45" i="1"/>
  <c r="AP45" i="1"/>
  <c r="AK45" i="1"/>
  <c r="AJ45" i="1"/>
  <c r="AI45" i="1"/>
  <c r="AH45" i="1"/>
  <c r="AE45" i="1"/>
  <c r="AC45" i="1"/>
  <c r="AB45" i="1"/>
  <c r="W45" i="1"/>
  <c r="U45" i="1"/>
  <c r="S45" i="1"/>
  <c r="R45" i="1"/>
  <c r="Q45" i="1"/>
  <c r="M45" i="1"/>
  <c r="L45" i="1"/>
  <c r="K45" i="1"/>
  <c r="J45" i="1"/>
  <c r="I45" i="1"/>
  <c r="AS44" i="1"/>
  <c r="AS19" i="3" s="1"/>
  <c r="AP44" i="1"/>
  <c r="AP19" i="3" s="1"/>
  <c r="AJ44" i="1"/>
  <c r="AJ19" i="3" s="1"/>
  <c r="AI44" i="1"/>
  <c r="AI19" i="3" s="1"/>
  <c r="AH44" i="1"/>
  <c r="AH19" i="3" s="1"/>
  <c r="AC44" i="1"/>
  <c r="AC19" i="3" s="1"/>
  <c r="AB44" i="1"/>
  <c r="AB19" i="3" s="1"/>
  <c r="Z44" i="1"/>
  <c r="Z19" i="3" s="1"/>
  <c r="Y44" i="1"/>
  <c r="Y19" i="3" s="1"/>
  <c r="S44" i="1"/>
  <c r="S19" i="3" s="1"/>
  <c r="R44" i="1"/>
  <c r="R19" i="3" s="1"/>
  <c r="M44" i="1"/>
  <c r="M19" i="3" s="1"/>
  <c r="J44" i="1"/>
  <c r="J19" i="3" s="1"/>
  <c r="AS43" i="1"/>
  <c r="AS18" i="3" s="1"/>
  <c r="AR43" i="1"/>
  <c r="AR18" i="3" s="1"/>
  <c r="AO43" i="1"/>
  <c r="AO18" i="3" s="1"/>
  <c r="AN43" i="1"/>
  <c r="AN18" i="3" s="1"/>
  <c r="AM43" i="1"/>
  <c r="AM18" i="3" s="1"/>
  <c r="AL43" i="1"/>
  <c r="AL18" i="3" s="1"/>
  <c r="AF43" i="1"/>
  <c r="AF18" i="3" s="1"/>
  <c r="AE43" i="1"/>
  <c r="AE18" i="3" s="1"/>
  <c r="AD43" i="1"/>
  <c r="AD18" i="3" s="1"/>
  <c r="AC43" i="1"/>
  <c r="AC18" i="3" s="1"/>
  <c r="X43" i="1"/>
  <c r="X18" i="3" s="1"/>
  <c r="W43" i="1"/>
  <c r="W18" i="3" s="1"/>
  <c r="V43" i="1"/>
  <c r="V18" i="3" s="1"/>
  <c r="U43" i="1"/>
  <c r="P43" i="1"/>
  <c r="P18" i="3" s="1"/>
  <c r="O43" i="1"/>
  <c r="O18" i="3" s="1"/>
  <c r="N43" i="1"/>
  <c r="N18" i="3" s="1"/>
  <c r="M43" i="1"/>
  <c r="M18" i="3" s="1"/>
  <c r="L43" i="1"/>
  <c r="L18" i="3" s="1"/>
  <c r="G43" i="1"/>
  <c r="G18" i="3" s="1"/>
  <c r="AS42" i="1"/>
  <c r="AS17" i="3" s="1"/>
  <c r="AM42" i="1"/>
  <c r="AM17" i="3" s="1"/>
  <c r="AK42" i="1"/>
  <c r="AK17" i="3" s="1"/>
  <c r="W42" i="1"/>
  <c r="W17" i="3" s="1"/>
  <c r="G42" i="1"/>
  <c r="G17" i="3" s="1"/>
  <c r="AT37" i="1"/>
  <c r="AG37" i="1"/>
  <c r="T37" i="1"/>
  <c r="AF12" i="3" l="1"/>
  <c r="M13" i="3"/>
  <c r="M12" i="3" s="1"/>
  <c r="M127" i="1"/>
  <c r="M40" i="1" s="1"/>
  <c r="AE12" i="3"/>
  <c r="AN12" i="3"/>
  <c r="G195" i="1"/>
  <c r="G44" i="1" s="1"/>
  <c r="G45" i="1"/>
  <c r="O12" i="3"/>
  <c r="AS13" i="3"/>
  <c r="O195" i="1"/>
  <c r="O44" i="1" s="1"/>
  <c r="O45" i="1"/>
  <c r="AC13" i="3"/>
  <c r="AC12" i="3" s="1"/>
  <c r="AC127" i="1"/>
  <c r="AC40" i="1" s="1"/>
  <c r="M17" i="3"/>
  <c r="M41" i="1"/>
  <c r="AA122" i="2"/>
  <c r="AA35" i="2" s="1"/>
  <c r="AJ122" i="2"/>
  <c r="AJ35" i="2" s="1"/>
  <c r="AK122" i="2"/>
  <c r="AK35" i="2" s="1"/>
  <c r="AS122" i="2"/>
  <c r="AS35" i="2" s="1"/>
  <c r="AJ110" i="1"/>
  <c r="AJ14" i="3" s="1"/>
  <c r="AT57" i="1"/>
  <c r="S110" i="1"/>
  <c r="S14" i="3" s="1"/>
  <c r="AS110" i="1"/>
  <c r="AS14" i="3" s="1"/>
  <c r="AG57" i="1"/>
  <c r="T101" i="1"/>
  <c r="T100" i="1" s="1"/>
  <c r="Q100" i="1"/>
  <c r="Z100" i="1"/>
  <c r="X110" i="1"/>
  <c r="X14" i="3" s="1"/>
  <c r="X12" i="3" s="1"/>
  <c r="L179" i="1"/>
  <c r="L42" i="1" s="1"/>
  <c r="U179" i="1"/>
  <c r="U42" i="1" s="1"/>
  <c r="AC179" i="1"/>
  <c r="AC42" i="1" s="1"/>
  <c r="AC17" i="3" s="1"/>
  <c r="AL179" i="1"/>
  <c r="AL42" i="1" s="1"/>
  <c r="AL17" i="3" s="1"/>
  <c r="T177" i="1"/>
  <c r="AN45" i="1"/>
  <c r="AN195" i="1"/>
  <c r="AN44" i="1" s="1"/>
  <c r="AN19" i="3" s="1"/>
  <c r="T237" i="1"/>
  <c r="P325" i="1"/>
  <c r="P324" i="1" s="1"/>
  <c r="P48" i="1" s="1"/>
  <c r="P22" i="3" s="1"/>
  <c r="P249" i="1"/>
  <c r="P47" i="1" s="1"/>
  <c r="P21" i="3" s="1"/>
  <c r="N318" i="1"/>
  <c r="N95" i="2"/>
  <c r="W95" i="2"/>
  <c r="AE95" i="2"/>
  <c r="AN95" i="2"/>
  <c r="AI95" i="2"/>
  <c r="AI122" i="2" s="1"/>
  <c r="AI35" i="2" s="1"/>
  <c r="AQ95" i="2"/>
  <c r="T102" i="2"/>
  <c r="AT102" i="2"/>
  <c r="N105" i="2"/>
  <c r="W105" i="2"/>
  <c r="AE105" i="2"/>
  <c r="AN105" i="2"/>
  <c r="I105" i="2"/>
  <c r="I122" i="2" s="1"/>
  <c r="I35" i="2" s="1"/>
  <c r="I46" i="2" s="1"/>
  <c r="Q105" i="2"/>
  <c r="Q122" i="2" s="1"/>
  <c r="Q35" i="2" s="1"/>
  <c r="Q46" i="2" s="1"/>
  <c r="AI105" i="2"/>
  <c r="AQ105" i="2"/>
  <c r="AT112" i="2"/>
  <c r="O122" i="2"/>
  <c r="O35" i="2" s="1"/>
  <c r="T99" i="2"/>
  <c r="H95" i="2"/>
  <c r="P122" i="2"/>
  <c r="P35" i="2" s="1"/>
  <c r="AG99" i="2"/>
  <c r="Y95" i="2"/>
  <c r="Y122" i="2" s="1"/>
  <c r="Y35" i="2" s="1"/>
  <c r="K190" i="2"/>
  <c r="K39" i="2" s="1"/>
  <c r="K40" i="2"/>
  <c r="AM320" i="2"/>
  <c r="AM319" i="2" s="1"/>
  <c r="AM43" i="2" s="1"/>
  <c r="U13" i="3"/>
  <c r="U127" i="1"/>
  <c r="U40" i="1" s="1"/>
  <c r="V12" i="3"/>
  <c r="Z110" i="1"/>
  <c r="Z14" i="3" s="1"/>
  <c r="AI110" i="1"/>
  <c r="AI14" i="3" s="1"/>
  <c r="AQ110" i="1"/>
  <c r="AQ14" i="3" s="1"/>
  <c r="AG116" i="1"/>
  <c r="I249" i="1"/>
  <c r="I47" i="1" s="1"/>
  <c r="I21" i="3" s="1"/>
  <c r="Q249" i="1"/>
  <c r="Q47" i="1" s="1"/>
  <c r="Q21" i="3" s="1"/>
  <c r="X318" i="1"/>
  <c r="AT44" i="2"/>
  <c r="T52" i="2"/>
  <c r="R169" i="2"/>
  <c r="AN190" i="2"/>
  <c r="AN39" i="2" s="1"/>
  <c r="AT39" i="2" s="1"/>
  <c r="AN40" i="2"/>
  <c r="AR110" i="1"/>
  <c r="AR14" i="3" s="1"/>
  <c r="I190" i="2"/>
  <c r="I39" i="2" s="1"/>
  <c r="I40" i="2"/>
  <c r="AL12" i="3"/>
  <c r="T114" i="1"/>
  <c r="AG106" i="1"/>
  <c r="AO318" i="1"/>
  <c r="M36" i="2"/>
  <c r="L244" i="2"/>
  <c r="L42" i="2" s="1"/>
  <c r="U244" i="2"/>
  <c r="AC244" i="2"/>
  <c r="AC42" i="2" s="1"/>
  <c r="AL244" i="2"/>
  <c r="AL42" i="2" s="1"/>
  <c r="AK13" i="3"/>
  <c r="AK12" i="3" s="1"/>
  <c r="AK127" i="1"/>
  <c r="AK40" i="1" s="1"/>
  <c r="T103" i="1"/>
  <c r="J110" i="1"/>
  <c r="J14" i="3" s="1"/>
  <c r="M110" i="1"/>
  <c r="M14" i="3" s="1"/>
  <c r="T116" i="1"/>
  <c r="T108" i="1"/>
  <c r="AN110" i="1"/>
  <c r="AN14" i="3" s="1"/>
  <c r="AG118" i="1"/>
  <c r="AG102" i="1"/>
  <c r="T106" i="1"/>
  <c r="AC110" i="1"/>
  <c r="AC14" i="3" s="1"/>
  <c r="T132" i="1"/>
  <c r="AT146" i="1"/>
  <c r="T273" i="1"/>
  <c r="AI40" i="2"/>
  <c r="AI36" i="2" s="1"/>
  <c r="K105" i="2"/>
  <c r="S105" i="2"/>
  <c r="L169" i="2"/>
  <c r="T141" i="2"/>
  <c r="AT141" i="2"/>
  <c r="AC190" i="2"/>
  <c r="AC39" i="2" s="1"/>
  <c r="AC40" i="2"/>
  <c r="J313" i="2"/>
  <c r="R313" i="2"/>
  <c r="AA313" i="2"/>
  <c r="AJ313" i="2"/>
  <c r="Q110" i="1"/>
  <c r="Q14" i="3" s="1"/>
  <c r="AA110" i="1"/>
  <c r="AA14" i="3" s="1"/>
  <c r="AM110" i="1"/>
  <c r="AM14" i="3" s="1"/>
  <c r="AM12" i="3" s="1"/>
  <c r="AG105" i="1"/>
  <c r="K110" i="1"/>
  <c r="K14" i="3" s="1"/>
  <c r="N110" i="1"/>
  <c r="N14" i="3" s="1"/>
  <c r="N12" i="3" s="1"/>
  <c r="N25" i="3" s="1"/>
  <c r="AG77" i="1"/>
  <c r="N45" i="1"/>
  <c r="Z45" i="1"/>
  <c r="T77" i="1"/>
  <c r="T102" i="1"/>
  <c r="AG107" i="1"/>
  <c r="H174" i="1"/>
  <c r="H37" i="3" s="1"/>
  <c r="H48" i="3" s="1"/>
  <c r="O174" i="1"/>
  <c r="O37" i="3" s="1"/>
  <c r="O48" i="3" s="1"/>
  <c r="AF174" i="1"/>
  <c r="AF37" i="3" s="1"/>
  <c r="AF48" i="3" s="1"/>
  <c r="AG237" i="1"/>
  <c r="AJ40" i="2"/>
  <c r="L95" i="2"/>
  <c r="U95" i="2"/>
  <c r="U122" i="2" s="1"/>
  <c r="U35" i="2" s="1"/>
  <c r="AC95" i="2"/>
  <c r="AL95" i="2"/>
  <c r="AL122" i="2" s="1"/>
  <c r="AL35" i="2" s="1"/>
  <c r="AL46" i="2" s="1"/>
  <c r="L105" i="2"/>
  <c r="U105" i="2"/>
  <c r="AC105" i="2"/>
  <c r="AL105" i="2"/>
  <c r="T111" i="1"/>
  <c r="T110" i="1" s="1"/>
  <c r="R110" i="1"/>
  <c r="R14" i="3" s="1"/>
  <c r="AD110" i="1"/>
  <c r="AD14" i="3" s="1"/>
  <c r="AD12" i="3" s="1"/>
  <c r="AG113" i="1"/>
  <c r="AT113" i="1"/>
  <c r="AB110" i="1"/>
  <c r="AB14" i="3" s="1"/>
  <c r="W110" i="1"/>
  <c r="W14" i="3" s="1"/>
  <c r="AG14" i="3" s="1"/>
  <c r="AT38" i="2"/>
  <c r="Y45" i="1"/>
  <c r="AT77" i="1"/>
  <c r="AA45" i="1"/>
  <c r="AO45" i="1"/>
  <c r="AO41" i="1" s="1"/>
  <c r="Y100" i="1"/>
  <c r="AO100" i="1"/>
  <c r="AO13" i="3" s="1"/>
  <c r="AO12" i="3" s="1"/>
  <c r="AG104" i="1"/>
  <c r="I174" i="1"/>
  <c r="I37" i="3" s="1"/>
  <c r="I48" i="3" s="1"/>
  <c r="AG177" i="1"/>
  <c r="AO179" i="1"/>
  <c r="AO42" i="1" s="1"/>
  <c r="O325" i="1"/>
  <c r="O324" i="1" s="1"/>
  <c r="O48" i="1" s="1"/>
  <c r="O22" i="3" s="1"/>
  <c r="O249" i="1"/>
  <c r="O47" i="1" s="1"/>
  <c r="O21" i="3" s="1"/>
  <c r="AF325" i="1"/>
  <c r="AF324" i="1" s="1"/>
  <c r="AF48" i="1" s="1"/>
  <c r="AF22" i="3" s="1"/>
  <c r="AF249" i="1"/>
  <c r="AF47" i="1" s="1"/>
  <c r="AF21" i="3" s="1"/>
  <c r="AT273" i="1"/>
  <c r="AG273" i="1"/>
  <c r="N40" i="2"/>
  <c r="N36" i="2" s="1"/>
  <c r="AK40" i="2"/>
  <c r="AG44" i="2"/>
  <c r="M95" i="2"/>
  <c r="M122" i="2" s="1"/>
  <c r="M35" i="2" s="1"/>
  <c r="V95" i="2"/>
  <c r="AD95" i="2"/>
  <c r="AM95" i="2"/>
  <c r="AM122" i="2" s="1"/>
  <c r="AM35" i="2" s="1"/>
  <c r="K95" i="2"/>
  <c r="K122" i="2" s="1"/>
  <c r="K35" i="2" s="1"/>
  <c r="S95" i="2"/>
  <c r="S122" i="2" s="1"/>
  <c r="S35" i="2" s="1"/>
  <c r="AB95" i="2"/>
  <c r="AB122" i="2" s="1"/>
  <c r="AB35" i="2" s="1"/>
  <c r="V105" i="2"/>
  <c r="AD105" i="2"/>
  <c r="AM105" i="2"/>
  <c r="H105" i="2"/>
  <c r="AB105" i="2"/>
  <c r="AG115" i="2"/>
  <c r="S190" i="2"/>
  <c r="S39" i="2" s="1"/>
  <c r="S40" i="2"/>
  <c r="AT104" i="1"/>
  <c r="T105" i="1"/>
  <c r="T107" i="1"/>
  <c r="L110" i="1"/>
  <c r="L14" i="3" s="1"/>
  <c r="T113" i="1"/>
  <c r="AG115" i="1"/>
  <c r="T118" i="1"/>
  <c r="O179" i="1"/>
  <c r="O42" i="1" s="1"/>
  <c r="O17" i="3" s="1"/>
  <c r="AF179" i="1"/>
  <c r="AF42" i="1" s="1"/>
  <c r="AF17" i="3" s="1"/>
  <c r="K179" i="1"/>
  <c r="K42" i="1" s="1"/>
  <c r="J249" i="1"/>
  <c r="J47" i="1" s="1"/>
  <c r="J21" i="3" s="1"/>
  <c r="R249" i="1"/>
  <c r="R47" i="1" s="1"/>
  <c r="R21" i="3" s="1"/>
  <c r="Z249" i="1"/>
  <c r="Z47" i="1" s="1"/>
  <c r="Z21" i="3" s="1"/>
  <c r="AI249" i="1"/>
  <c r="AI47" i="1" s="1"/>
  <c r="AI21" i="3" s="1"/>
  <c r="AQ249" i="1"/>
  <c r="AQ47" i="1" s="1"/>
  <c r="AQ21" i="3" s="1"/>
  <c r="AG366" i="1"/>
  <c r="T96" i="2"/>
  <c r="AT96" i="2"/>
  <c r="AG106" i="2"/>
  <c r="AT106" i="2"/>
  <c r="AP105" i="2"/>
  <c r="AT127" i="2"/>
  <c r="L174" i="2"/>
  <c r="L37" i="2" s="1"/>
  <c r="L36" i="2" s="1"/>
  <c r="R174" i="2"/>
  <c r="R37" i="2" s="1"/>
  <c r="AT246" i="2"/>
  <c r="AG246" i="2"/>
  <c r="M244" i="2"/>
  <c r="M42" i="2" s="1"/>
  <c r="V244" i="2"/>
  <c r="V42" i="2" s="1"/>
  <c r="AD244" i="2"/>
  <c r="AD42" i="2" s="1"/>
  <c r="AP100" i="1"/>
  <c r="AG112" i="1"/>
  <c r="AG178" i="1"/>
  <c r="AI179" i="1"/>
  <c r="AI42" i="1" s="1"/>
  <c r="AT160" i="1"/>
  <c r="P179" i="1"/>
  <c r="P42" i="1" s="1"/>
  <c r="P17" i="3" s="1"/>
  <c r="AG184" i="1"/>
  <c r="N249" i="1"/>
  <c r="N47" i="1" s="1"/>
  <c r="N21" i="3" s="1"/>
  <c r="AT251" i="1"/>
  <c r="K249" i="1"/>
  <c r="K47" i="1" s="1"/>
  <c r="K21" i="3" s="1"/>
  <c r="S249" i="1"/>
  <c r="S47" i="1" s="1"/>
  <c r="S21" i="3" s="1"/>
  <c r="AA249" i="1"/>
  <c r="AA47" i="1" s="1"/>
  <c r="AA21" i="3" s="1"/>
  <c r="AJ249" i="1"/>
  <c r="AJ47" i="1" s="1"/>
  <c r="AR249" i="1"/>
  <c r="AR47" i="1" s="1"/>
  <c r="AR21" i="3" s="1"/>
  <c r="AG335" i="1"/>
  <c r="T335" i="1"/>
  <c r="AT366" i="1"/>
  <c r="AG101" i="2"/>
  <c r="AT101" i="2"/>
  <c r="Z105" i="2"/>
  <c r="Z122" i="2" s="1"/>
  <c r="Z35" i="2" s="1"/>
  <c r="T111" i="2"/>
  <c r="AT111" i="2"/>
  <c r="N244" i="2"/>
  <c r="N42" i="2" s="1"/>
  <c r="T290" i="2"/>
  <c r="K313" i="2"/>
  <c r="S313" i="2"/>
  <c r="AB313" i="2"/>
  <c r="AS313" i="2"/>
  <c r="AQ100" i="1"/>
  <c r="T104" i="1"/>
  <c r="T112" i="1"/>
  <c r="AG117" i="1"/>
  <c r="AT120" i="1"/>
  <c r="AG120" i="1"/>
  <c r="AL174" i="1"/>
  <c r="AL37" i="3" s="1"/>
  <c r="AL48" i="3" s="1"/>
  <c r="R179" i="1"/>
  <c r="R42" i="1" s="1"/>
  <c r="T160" i="1"/>
  <c r="Q179" i="1"/>
  <c r="Q42" i="1" s="1"/>
  <c r="AL249" i="1"/>
  <c r="AL47" i="1" s="1"/>
  <c r="AL21" i="3" s="1"/>
  <c r="AG251" i="1"/>
  <c r="L249" i="1"/>
  <c r="L47" i="1" s="1"/>
  <c r="L21" i="3" s="1"/>
  <c r="AB249" i="1"/>
  <c r="AB47" i="1" s="1"/>
  <c r="AB21" i="3" s="1"/>
  <c r="AT295" i="1"/>
  <c r="I318" i="1"/>
  <c r="Q318" i="1"/>
  <c r="Z318" i="1"/>
  <c r="AJ318" i="1"/>
  <c r="AQ318" i="1"/>
  <c r="AT335" i="1"/>
  <c r="AT98" i="2"/>
  <c r="J105" i="2"/>
  <c r="R105" i="2"/>
  <c r="T108" i="2"/>
  <c r="AG108" i="2"/>
  <c r="AT108" i="2"/>
  <c r="H169" i="2"/>
  <c r="P169" i="2"/>
  <c r="Y169" i="2"/>
  <c r="AH169" i="2"/>
  <c r="AP169" i="2"/>
  <c r="AG127" i="2"/>
  <c r="G169" i="2"/>
  <c r="AT155" i="2"/>
  <c r="AL174" i="2"/>
  <c r="AL37" i="2" s="1"/>
  <c r="AL36" i="2" s="1"/>
  <c r="AT232" i="2"/>
  <c r="O244" i="2"/>
  <c r="O42" i="2" s="1"/>
  <c r="O36" i="2" s="1"/>
  <c r="O46" i="2" s="1"/>
  <c r="Y244" i="2"/>
  <c r="Y42" i="2" s="1"/>
  <c r="AG290" i="2"/>
  <c r="AG103" i="1"/>
  <c r="AO110" i="1"/>
  <c r="AO14" i="3" s="1"/>
  <c r="AG114" i="1"/>
  <c r="T117" i="1"/>
  <c r="T120" i="1"/>
  <c r="V174" i="1"/>
  <c r="V37" i="3" s="1"/>
  <c r="V48" i="3" s="1"/>
  <c r="AD174" i="1"/>
  <c r="AD37" i="3" s="1"/>
  <c r="AD48" i="3" s="1"/>
  <c r="S179" i="1"/>
  <c r="S42" i="1" s="1"/>
  <c r="S41" i="1" s="1"/>
  <c r="AN179" i="1"/>
  <c r="AN42" i="1" s="1"/>
  <c r="AN17" i="3" s="1"/>
  <c r="AT41" i="2"/>
  <c r="AT45" i="2"/>
  <c r="AT103" i="2"/>
  <c r="T113" i="2"/>
  <c r="AG113" i="2"/>
  <c r="AT113" i="2"/>
  <c r="I169" i="2"/>
  <c r="Q169" i="2"/>
  <c r="Z169" i="2"/>
  <c r="AI169" i="2"/>
  <c r="AQ169" i="2"/>
  <c r="T155" i="2"/>
  <c r="V174" i="2"/>
  <c r="V37" i="2" s="1"/>
  <c r="V36" i="2" s="1"/>
  <c r="AD174" i="2"/>
  <c r="AD37" i="2" s="1"/>
  <c r="AM174" i="2"/>
  <c r="AM37" i="2" s="1"/>
  <c r="AM36" i="2" s="1"/>
  <c r="AM46" i="2" s="1"/>
  <c r="AG361" i="2"/>
  <c r="G122" i="2"/>
  <c r="G35" i="2" s="1"/>
  <c r="T100" i="2"/>
  <c r="AG100" i="2"/>
  <c r="AT100" i="2"/>
  <c r="AG110" i="2"/>
  <c r="AT110" i="2"/>
  <c r="J169" i="2"/>
  <c r="AA169" i="2"/>
  <c r="AG155" i="2"/>
  <c r="T172" i="2"/>
  <c r="AT179" i="2"/>
  <c r="T226" i="2"/>
  <c r="Q244" i="2"/>
  <c r="Q42" i="2" s="1"/>
  <c r="Q36" i="2" s="1"/>
  <c r="AI244" i="2"/>
  <c r="AI42" i="2" s="1"/>
  <c r="AQ244" i="2"/>
  <c r="AQ42" i="2" s="1"/>
  <c r="T268" i="2"/>
  <c r="AT361" i="2"/>
  <c r="AG45" i="2"/>
  <c r="AG97" i="2"/>
  <c r="AT97" i="2"/>
  <c r="AP95" i="2"/>
  <c r="AP122" i="2" s="1"/>
  <c r="AP35" i="2" s="1"/>
  <c r="AT107" i="2"/>
  <c r="AT105" i="2" s="1"/>
  <c r="K169" i="2"/>
  <c r="S169" i="2"/>
  <c r="T179" i="2"/>
  <c r="T232" i="2"/>
  <c r="AA244" i="2"/>
  <c r="AA42" i="2" s="1"/>
  <c r="AJ244" i="2"/>
  <c r="AJ42" i="2" s="1"/>
  <c r="AR244" i="2"/>
  <c r="AR42" i="2" s="1"/>
  <c r="AG330" i="2"/>
  <c r="AB174" i="2"/>
  <c r="AB37" i="2" s="1"/>
  <c r="AB36" i="2" s="1"/>
  <c r="AK174" i="2"/>
  <c r="AK37" i="2" s="1"/>
  <c r="AK36" i="2" s="1"/>
  <c r="AK46" i="2" s="1"/>
  <c r="AB46" i="2"/>
  <c r="AD36" i="2"/>
  <c r="AE36" i="2"/>
  <c r="AP174" i="2"/>
  <c r="AP37" i="2" s="1"/>
  <c r="Z174" i="2"/>
  <c r="Z37" i="2" s="1"/>
  <c r="AQ174" i="2"/>
  <c r="AQ37" i="2" s="1"/>
  <c r="AJ174" i="2"/>
  <c r="AJ37" i="2" s="1"/>
  <c r="AS174" i="2"/>
  <c r="AS37" i="2" s="1"/>
  <c r="AS36" i="2" s="1"/>
  <c r="AS46" i="2" s="1"/>
  <c r="U18" i="3"/>
  <c r="AG18" i="3" s="1"/>
  <c r="AG43" i="1"/>
  <c r="AQ13" i="3"/>
  <c r="AQ12" i="3" s="1"/>
  <c r="AQ127" i="1"/>
  <c r="AQ40" i="1" s="1"/>
  <c r="AK47" i="3"/>
  <c r="AK36" i="3"/>
  <c r="I17" i="3"/>
  <c r="I41" i="1"/>
  <c r="AQ179" i="1"/>
  <c r="AQ42" i="1" s="1"/>
  <c r="O19" i="3"/>
  <c r="O16" i="3" s="1"/>
  <c r="O25" i="3" s="1"/>
  <c r="O41" i="1"/>
  <c r="P36" i="2"/>
  <c r="P46" i="2" s="1"/>
  <c r="J17" i="3"/>
  <c r="J41" i="1"/>
  <c r="AA17" i="3"/>
  <c r="AA41" i="1"/>
  <c r="G19" i="3"/>
  <c r="G16" i="3" s="1"/>
  <c r="G25" i="3" s="1"/>
  <c r="AO127" i="1"/>
  <c r="AO40" i="1" s="1"/>
  <c r="AF36" i="3"/>
  <c r="AF47" i="3"/>
  <c r="U17" i="3"/>
  <c r="AG100" i="1"/>
  <c r="AP179" i="1"/>
  <c r="AP42" i="1" s="1"/>
  <c r="AA13" i="3"/>
  <c r="AA12" i="3" s="1"/>
  <c r="AA127" i="1"/>
  <c r="AA40" i="1" s="1"/>
  <c r="AC47" i="3"/>
  <c r="AC36" i="3"/>
  <c r="AC16" i="3"/>
  <c r="AC25" i="3" s="1"/>
  <c r="K13" i="3"/>
  <c r="K12" i="3" s="1"/>
  <c r="AB13" i="3"/>
  <c r="AB12" i="3" s="1"/>
  <c r="AB127" i="1"/>
  <c r="AB40" i="1" s="1"/>
  <c r="AJ13" i="3"/>
  <c r="AJ12" i="3" s="1"/>
  <c r="AJ127" i="1"/>
  <c r="AJ40" i="1" s="1"/>
  <c r="AR13" i="3"/>
  <c r="AR12" i="3" s="1"/>
  <c r="AR127" i="1"/>
  <c r="AR40" i="1" s="1"/>
  <c r="AN47" i="3"/>
  <c r="AN36" i="3"/>
  <c r="W19" i="3"/>
  <c r="W16" i="3" s="1"/>
  <c r="AK195" i="1"/>
  <c r="AK44" i="1" s="1"/>
  <c r="AT231" i="1"/>
  <c r="AT195" i="1" s="1"/>
  <c r="Y13" i="3"/>
  <c r="Y12" i="3" s="1"/>
  <c r="Y127" i="1"/>
  <c r="Y40" i="1" s="1"/>
  <c r="AT178" i="1"/>
  <c r="AH179" i="1"/>
  <c r="AH42" i="1" s="1"/>
  <c r="K17" i="3"/>
  <c r="K41" i="1"/>
  <c r="I36" i="2"/>
  <c r="AS47" i="3"/>
  <c r="AS36" i="3"/>
  <c r="Z13" i="3"/>
  <c r="Z12" i="3" s="1"/>
  <c r="Z127" i="1"/>
  <c r="Z40" i="1" s="1"/>
  <c r="AP13" i="3"/>
  <c r="AP12" i="3" s="1"/>
  <c r="AP127" i="1"/>
  <c r="AP40" i="1" s="1"/>
  <c r="AI17" i="3"/>
  <c r="AI41" i="1"/>
  <c r="AJ21" i="3"/>
  <c r="J13" i="3"/>
  <c r="J127" i="1"/>
  <c r="J40" i="1" s="1"/>
  <c r="AI13" i="3"/>
  <c r="AI12" i="3" s="1"/>
  <c r="AI127" i="1"/>
  <c r="AI40" i="1" s="1"/>
  <c r="R17" i="3"/>
  <c r="R41" i="1"/>
  <c r="Z179" i="1"/>
  <c r="Z42" i="1" s="1"/>
  <c r="S13" i="3"/>
  <c r="S12" i="3" s="1"/>
  <c r="S127" i="1"/>
  <c r="S40" i="1" s="1"/>
  <c r="L13" i="3"/>
  <c r="L12" i="3" s="1"/>
  <c r="L127" i="1"/>
  <c r="L40" i="1" s="1"/>
  <c r="AT14" i="3"/>
  <c r="AO17" i="3"/>
  <c r="AH18" i="3"/>
  <c r="AT18" i="3" s="1"/>
  <c r="AT43" i="1"/>
  <c r="AG231" i="1"/>
  <c r="AG195" i="1" s="1"/>
  <c r="U195" i="1"/>
  <c r="U44" i="1" s="1"/>
  <c r="AL195" i="1"/>
  <c r="AL44" i="1" s="1"/>
  <c r="AL19" i="3" s="1"/>
  <c r="AL16" i="3" s="1"/>
  <c r="AL25" i="3" s="1"/>
  <c r="AL45" i="1"/>
  <c r="Q13" i="3"/>
  <c r="Q12" i="3" s="1"/>
  <c r="Q127" i="1"/>
  <c r="Q40" i="1" s="1"/>
  <c r="P47" i="3"/>
  <c r="P36" i="3"/>
  <c r="P16" i="3"/>
  <c r="P25" i="3" s="1"/>
  <c r="M51" i="1"/>
  <c r="U20" i="3"/>
  <c r="AG20" i="3" s="1"/>
  <c r="AG46" i="1"/>
  <c r="R13" i="3"/>
  <c r="R12" i="3" s="1"/>
  <c r="R127" i="1"/>
  <c r="R40" i="1" s="1"/>
  <c r="Q17" i="3"/>
  <c r="Q41" i="1"/>
  <c r="M47" i="3"/>
  <c r="M36" i="3"/>
  <c r="M16" i="3"/>
  <c r="L17" i="3"/>
  <c r="L41" i="1"/>
  <c r="Y17" i="3"/>
  <c r="Y41" i="1"/>
  <c r="N19" i="3"/>
  <c r="N16" i="3" s="1"/>
  <c r="N41" i="1"/>
  <c r="H22" i="3"/>
  <c r="T22" i="3" s="1"/>
  <c r="V45" i="1"/>
  <c r="V195" i="1"/>
  <c r="V44" i="1" s="1"/>
  <c r="V19" i="3" s="1"/>
  <c r="V16" i="3" s="1"/>
  <c r="V25" i="3" s="1"/>
  <c r="AD45" i="1"/>
  <c r="AD195" i="1"/>
  <c r="AD44" i="1" s="1"/>
  <c r="AD19" i="3" s="1"/>
  <c r="AM195" i="1"/>
  <c r="AM44" i="1" s="1"/>
  <c r="AM19" i="3" s="1"/>
  <c r="AM16" i="3" s="1"/>
  <c r="AM45" i="1"/>
  <c r="T49" i="1"/>
  <c r="AT103" i="1"/>
  <c r="G36" i="3"/>
  <c r="G47" i="3"/>
  <c r="AM36" i="3"/>
  <c r="AM47" i="3"/>
  <c r="AT102" i="1"/>
  <c r="T146" i="1"/>
  <c r="T174" i="1" s="1"/>
  <c r="AT177" i="1"/>
  <c r="X179" i="1"/>
  <c r="X42" i="1" s="1"/>
  <c r="X17" i="3" s="1"/>
  <c r="T231" i="1"/>
  <c r="T195" i="1" s="1"/>
  <c r="H45" i="1"/>
  <c r="X45" i="1"/>
  <c r="AT101" i="1"/>
  <c r="J318" i="1"/>
  <c r="AS50" i="3"/>
  <c r="AK50" i="3"/>
  <c r="AC50" i="3"/>
  <c r="U50" i="3"/>
  <c r="M50" i="3"/>
  <c r="AS49" i="3"/>
  <c r="AK49" i="3"/>
  <c r="AC49" i="3"/>
  <c r="U49" i="3"/>
  <c r="M49" i="3"/>
  <c r="AR50" i="3"/>
  <c r="AJ50" i="3"/>
  <c r="AB50" i="3"/>
  <c r="L50" i="3"/>
  <c r="AR49" i="3"/>
  <c r="AJ49" i="3"/>
  <c r="AB49" i="3"/>
  <c r="L49" i="3"/>
  <c r="AQ50" i="3"/>
  <c r="AI50" i="3"/>
  <c r="AA50" i="3"/>
  <c r="S50" i="3"/>
  <c r="K50" i="3"/>
  <c r="AQ49" i="3"/>
  <c r="AI49" i="3"/>
  <c r="AA49" i="3"/>
  <c r="S49" i="3"/>
  <c r="K49" i="3"/>
  <c r="AL50" i="3"/>
  <c r="AD50" i="3"/>
  <c r="V50" i="3"/>
  <c r="N50" i="3"/>
  <c r="AL49" i="3"/>
  <c r="AD49" i="3"/>
  <c r="V49" i="3"/>
  <c r="N49" i="3"/>
  <c r="AH50" i="3"/>
  <c r="R50" i="3"/>
  <c r="AP49" i="3"/>
  <c r="Z49" i="3"/>
  <c r="J49" i="3"/>
  <c r="Q50" i="3"/>
  <c r="AO49" i="3"/>
  <c r="Y49" i="3"/>
  <c r="I49" i="3"/>
  <c r="AF50" i="3"/>
  <c r="P50" i="3"/>
  <c r="AN49" i="3"/>
  <c r="X49" i="3"/>
  <c r="H49" i="3"/>
  <c r="AM50" i="3"/>
  <c r="W50" i="3"/>
  <c r="G50" i="3"/>
  <c r="AE49" i="3"/>
  <c r="O49" i="3"/>
  <c r="AE50" i="3"/>
  <c r="AM49" i="3"/>
  <c r="G49" i="3"/>
  <c r="Z50" i="3"/>
  <c r="AH49" i="3"/>
  <c r="Y50" i="3"/>
  <c r="AN50" i="3"/>
  <c r="H50" i="3"/>
  <c r="P49" i="3"/>
  <c r="AO50" i="3"/>
  <c r="Q49" i="3"/>
  <c r="X50" i="3"/>
  <c r="O50" i="3"/>
  <c r="J50" i="3"/>
  <c r="I50" i="3"/>
  <c r="AF49" i="3"/>
  <c r="W49" i="3"/>
  <c r="AP50" i="3"/>
  <c r="R49" i="3"/>
  <c r="T43" i="1"/>
  <c r="T46" i="1"/>
  <c r="AT49" i="1"/>
  <c r="AT50" i="1"/>
  <c r="AT105" i="1"/>
  <c r="AT114" i="1"/>
  <c r="M174" i="1"/>
  <c r="M37" i="3" s="1"/>
  <c r="M48" i="3" s="1"/>
  <c r="U174" i="1"/>
  <c r="U37" i="3" s="1"/>
  <c r="AC174" i="1"/>
  <c r="AC37" i="3" s="1"/>
  <c r="AC48" i="3" s="1"/>
  <c r="AB179" i="1"/>
  <c r="AB42" i="1" s="1"/>
  <c r="AJ179" i="1"/>
  <c r="AJ42" i="1" s="1"/>
  <c r="AR179" i="1"/>
  <c r="AR42" i="1" s="1"/>
  <c r="T184" i="1"/>
  <c r="H195" i="1"/>
  <c r="H44" i="1" s="1"/>
  <c r="AS249" i="1"/>
  <c r="AS47" i="1" s="1"/>
  <c r="AS21" i="3" s="1"/>
  <c r="AS16" i="3" s="1"/>
  <c r="T251" i="1"/>
  <c r="AH95" i="2"/>
  <c r="T103" i="2"/>
  <c r="AG103" i="2"/>
  <c r="T112" i="2"/>
  <c r="AG112" i="2"/>
  <c r="T173" i="2"/>
  <c r="AC36" i="2"/>
  <c r="AI318" i="1"/>
  <c r="T325" i="1"/>
  <c r="AT46" i="1"/>
  <c r="AG111" i="1"/>
  <c r="AG110" i="1" s="1"/>
  <c r="AE249" i="1"/>
  <c r="AE47" i="1" s="1"/>
  <c r="AG325" i="1"/>
  <c r="J122" i="2"/>
  <c r="J35" i="2" s="1"/>
  <c r="R122" i="2"/>
  <c r="R35" i="2" s="1"/>
  <c r="T97" i="2"/>
  <c r="T106" i="2"/>
  <c r="AT169" i="2"/>
  <c r="AG141" i="2"/>
  <c r="AG169" i="2" s="1"/>
  <c r="AG173" i="2"/>
  <c r="U174" i="2"/>
  <c r="U37" i="2" s="1"/>
  <c r="AT112" i="1"/>
  <c r="AT15" i="3"/>
  <c r="AT324" i="1"/>
  <c r="T45" i="2"/>
  <c r="AG102" i="2"/>
  <c r="AG111" i="2"/>
  <c r="T127" i="2"/>
  <c r="T169" i="2" s="1"/>
  <c r="S174" i="2"/>
  <c r="S37" i="2" s="1"/>
  <c r="S36" i="2" s="1"/>
  <c r="S46" i="2" s="1"/>
  <c r="AL36" i="3"/>
  <c r="AL47" i="3"/>
  <c r="N36" i="3"/>
  <c r="N47" i="3"/>
  <c r="O47" i="3"/>
  <c r="O36" i="3"/>
  <c r="AE47" i="3"/>
  <c r="AE36" i="3"/>
  <c r="I110" i="1"/>
  <c r="I14" i="3" s="1"/>
  <c r="I100" i="1"/>
  <c r="AH174" i="1"/>
  <c r="AH37" i="3" s="1"/>
  <c r="AF195" i="1"/>
  <c r="AF44" i="1" s="1"/>
  <c r="AF19" i="3" s="1"/>
  <c r="AF16" i="3" s="1"/>
  <c r="AF25" i="3" s="1"/>
  <c r="AA318" i="1"/>
  <c r="T41" i="2"/>
  <c r="AG49" i="1"/>
  <c r="AH100" i="1"/>
  <c r="AT108" i="1"/>
  <c r="AT117" i="1"/>
  <c r="J174" i="1"/>
  <c r="J37" i="3" s="1"/>
  <c r="J48" i="3" s="1"/>
  <c r="R174" i="1"/>
  <c r="R37" i="3" s="1"/>
  <c r="R48" i="3" s="1"/>
  <c r="Z174" i="1"/>
  <c r="Z37" i="3" s="1"/>
  <c r="Z48" i="3" s="1"/>
  <c r="AI174" i="1"/>
  <c r="AI37" i="3" s="1"/>
  <c r="AI48" i="3" s="1"/>
  <c r="AQ174" i="1"/>
  <c r="AQ37" i="3" s="1"/>
  <c r="AQ48" i="3" s="1"/>
  <c r="AT132" i="1"/>
  <c r="T176" i="1"/>
  <c r="AG176" i="1"/>
  <c r="AG179" i="1" s="1"/>
  <c r="T295" i="1"/>
  <c r="K318" i="1"/>
  <c r="S318" i="1"/>
  <c r="AB318" i="1"/>
  <c r="AK318" i="1"/>
  <c r="AS318" i="1"/>
  <c r="T324" i="1"/>
  <c r="M46" i="2"/>
  <c r="AG96" i="2"/>
  <c r="AG95" i="2" s="1"/>
  <c r="AT95" i="2"/>
  <c r="AH105" i="2"/>
  <c r="W190" i="2"/>
  <c r="W39" i="2" s="1"/>
  <c r="AG39" i="2" s="1"/>
  <c r="AG226" i="2"/>
  <c r="AG190" i="2" s="1"/>
  <c r="W36" i="3"/>
  <c r="W47" i="3"/>
  <c r="AT22" i="3"/>
  <c r="AG50" i="1"/>
  <c r="AT111" i="1"/>
  <c r="AT110" i="1" s="1"/>
  <c r="H179" i="1"/>
  <c r="H42" i="1" s="1"/>
  <c r="P45" i="1"/>
  <c r="P41" i="1" s="1"/>
  <c r="T20" i="3"/>
  <c r="AT118" i="1"/>
  <c r="AP174" i="1"/>
  <c r="AP37" i="3" s="1"/>
  <c r="AP48" i="3" s="1"/>
  <c r="AG23" i="3"/>
  <c r="AT116" i="1"/>
  <c r="S174" i="1"/>
  <c r="S37" i="3" s="1"/>
  <c r="S48" i="3" s="1"/>
  <c r="AA174" i="1"/>
  <c r="AA37" i="3" s="1"/>
  <c r="AA48" i="3" s="1"/>
  <c r="AJ174" i="1"/>
  <c r="AJ37" i="3" s="1"/>
  <c r="AJ48" i="3" s="1"/>
  <c r="AR174" i="1"/>
  <c r="AR37" i="3" s="1"/>
  <c r="AR48" i="3" s="1"/>
  <c r="AG160" i="1"/>
  <c r="AT176" i="1"/>
  <c r="AT237" i="1"/>
  <c r="G249" i="1"/>
  <c r="G47" i="1" s="1"/>
  <c r="G21" i="3" s="1"/>
  <c r="W249" i="1"/>
  <c r="W47" i="1" s="1"/>
  <c r="W21" i="3" s="1"/>
  <c r="AG295" i="1"/>
  <c r="L318" i="1"/>
  <c r="AC318" i="1"/>
  <c r="AL318" i="1"/>
  <c r="U324" i="1"/>
  <c r="T101" i="2"/>
  <c r="T110" i="2"/>
  <c r="AT173" i="2"/>
  <c r="AA174" i="2"/>
  <c r="AA37" i="2" s="1"/>
  <c r="AA36" i="2" s="1"/>
  <c r="AA46" i="2" s="1"/>
  <c r="AR174" i="2"/>
  <c r="AR37" i="2" s="1"/>
  <c r="V36" i="3"/>
  <c r="V47" i="3"/>
  <c r="AD36" i="3"/>
  <c r="AD47" i="3"/>
  <c r="AD16" i="3"/>
  <c r="T24" i="3"/>
  <c r="T18" i="3"/>
  <c r="AT24" i="3"/>
  <c r="AG132" i="1"/>
  <c r="R318" i="1"/>
  <c r="T38" i="2"/>
  <c r="T44" i="2"/>
  <c r="AT48" i="1"/>
  <c r="AT20" i="3"/>
  <c r="AT23" i="3"/>
  <c r="T50" i="1"/>
  <c r="AT107" i="1"/>
  <c r="K174" i="1"/>
  <c r="K37" i="3" s="1"/>
  <c r="K48" i="3" s="1"/>
  <c r="T23" i="3"/>
  <c r="AT106" i="1"/>
  <c r="AT115" i="1"/>
  <c r="L174" i="1"/>
  <c r="L37" i="3" s="1"/>
  <c r="L48" i="3" s="1"/>
  <c r="AB174" i="1"/>
  <c r="AB37" i="3" s="1"/>
  <c r="AB48" i="3" s="1"/>
  <c r="AK174" i="1"/>
  <c r="AK37" i="3" s="1"/>
  <c r="AK48" i="3" s="1"/>
  <c r="AS174" i="1"/>
  <c r="AS37" i="3" s="1"/>
  <c r="AS48" i="3" s="1"/>
  <c r="T178" i="1"/>
  <c r="AT184" i="1"/>
  <c r="H249" i="1"/>
  <c r="X249" i="1"/>
  <c r="X47" i="1" s="1"/>
  <c r="X21" i="3" s="1"/>
  <c r="AN249" i="1"/>
  <c r="V318" i="1"/>
  <c r="AD318" i="1"/>
  <c r="AM318" i="1"/>
  <c r="M318" i="1"/>
  <c r="AT325" i="1"/>
  <c r="T72" i="2"/>
  <c r="T98" i="2"/>
  <c r="AG98" i="2"/>
  <c r="T107" i="2"/>
  <c r="AG107" i="2"/>
  <c r="T115" i="2"/>
  <c r="K174" i="2"/>
  <c r="K37" i="2" s="1"/>
  <c r="K36" i="2" s="1"/>
  <c r="K46" i="2" s="1"/>
  <c r="H12" i="3"/>
  <c r="T14" i="3"/>
  <c r="T15" i="3"/>
  <c r="U42" i="2"/>
  <c r="O169" i="2"/>
  <c r="W169" i="2"/>
  <c r="AE169" i="2"/>
  <c r="AM169" i="2"/>
  <c r="AG179" i="2"/>
  <c r="J190" i="2"/>
  <c r="J39" i="2" s="1"/>
  <c r="J244" i="2"/>
  <c r="J42" i="2" s="1"/>
  <c r="Z244" i="2"/>
  <c r="Z42" i="2" s="1"/>
  <c r="AP244" i="2"/>
  <c r="AP42" i="2" s="1"/>
  <c r="AP36" i="2" s="1"/>
  <c r="X320" i="2"/>
  <c r="X319" i="2" s="1"/>
  <c r="X43" i="2" s="1"/>
  <c r="X36" i="2" s="1"/>
  <c r="X46" i="2" s="1"/>
  <c r="AT190" i="2"/>
  <c r="Y320" i="2"/>
  <c r="Y319" i="2" s="1"/>
  <c r="Y43" i="2" s="1"/>
  <c r="Y36" i="2" s="1"/>
  <c r="Y46" i="2" s="1"/>
  <c r="AT172" i="2"/>
  <c r="J174" i="2"/>
  <c r="J37" i="2" s="1"/>
  <c r="T190" i="2"/>
  <c r="AT226" i="2"/>
  <c r="AF244" i="2"/>
  <c r="AF42" i="2" s="1"/>
  <c r="AF36" i="2" s="1"/>
  <c r="AF46" i="2" s="1"/>
  <c r="T320" i="2"/>
  <c r="H319" i="2"/>
  <c r="AK313" i="2"/>
  <c r="AH319" i="2"/>
  <c r="G320" i="2"/>
  <c r="G319" i="2" s="1"/>
  <c r="G43" i="2" s="1"/>
  <c r="G36" i="2" s="1"/>
  <c r="G46" i="2" s="1"/>
  <c r="AG171" i="2"/>
  <c r="M25" i="3"/>
  <c r="U12" i="3"/>
  <c r="AG13" i="3"/>
  <c r="AG15" i="3"/>
  <c r="N127" i="1"/>
  <c r="N40" i="1" s="1"/>
  <c r="V127" i="1"/>
  <c r="V40" i="1" s="1"/>
  <c r="AD127" i="1"/>
  <c r="AD40" i="1" s="1"/>
  <c r="AL127" i="1"/>
  <c r="AL40" i="1" s="1"/>
  <c r="R40" i="2"/>
  <c r="R36" i="2" s="1"/>
  <c r="Z40" i="2"/>
  <c r="AH40" i="2"/>
  <c r="AH42" i="2"/>
  <c r="AB169" i="2"/>
  <c r="AJ169" i="2"/>
  <c r="AR169" i="2"/>
  <c r="AT171" i="2"/>
  <c r="W244" i="2"/>
  <c r="W42" i="2" s="1"/>
  <c r="L313" i="2"/>
  <c r="AC313" i="2"/>
  <c r="AN320" i="2"/>
  <c r="AN319" i="2" s="1"/>
  <c r="AN43" i="2" s="1"/>
  <c r="AN36" i="2" s="1"/>
  <c r="AG24" i="3"/>
  <c r="G127" i="1"/>
  <c r="G40" i="1" s="1"/>
  <c r="O127" i="1"/>
  <c r="O40" i="1" s="1"/>
  <c r="O51" i="1" s="1"/>
  <c r="W127" i="1"/>
  <c r="W40" i="1" s="1"/>
  <c r="AE127" i="1"/>
  <c r="AE40" i="1" s="1"/>
  <c r="AM127" i="1"/>
  <c r="AM40" i="1" s="1"/>
  <c r="M169" i="2"/>
  <c r="U169" i="2"/>
  <c r="AC169" i="2"/>
  <c r="AK169" i="2"/>
  <c r="AS169" i="2"/>
  <c r="AG172" i="2"/>
  <c r="AH174" i="2"/>
  <c r="AH37" i="2" s="1"/>
  <c r="H190" i="2"/>
  <c r="H39" i="2" s="1"/>
  <c r="H244" i="2"/>
  <c r="AG268" i="2"/>
  <c r="AT290" i="2"/>
  <c r="M313" i="2"/>
  <c r="V313" i="2"/>
  <c r="AD313" i="2"/>
  <c r="AM313" i="2"/>
  <c r="AO320" i="2"/>
  <c r="AO319" i="2" s="1"/>
  <c r="AO43" i="2" s="1"/>
  <c r="AO36" i="2" s="1"/>
  <c r="AO46" i="2" s="1"/>
  <c r="AT330" i="2"/>
  <c r="H127" i="1"/>
  <c r="H40" i="1" s="1"/>
  <c r="P127" i="1"/>
  <c r="P40" i="1" s="1"/>
  <c r="P51" i="1" s="1"/>
  <c r="X127" i="1"/>
  <c r="X40" i="1" s="1"/>
  <c r="AF127" i="1"/>
  <c r="AF40" i="1" s="1"/>
  <c r="AN127" i="1"/>
  <c r="AN40" i="1" s="1"/>
  <c r="N169" i="2"/>
  <c r="V169" i="2"/>
  <c r="AD169" i="2"/>
  <c r="AL169" i="2"/>
  <c r="T171" i="2"/>
  <c r="AG232" i="2"/>
  <c r="I244" i="2"/>
  <c r="I42" i="2" s="1"/>
  <c r="T246" i="2"/>
  <c r="N313" i="2"/>
  <c r="W313" i="2"/>
  <c r="AE313" i="2"/>
  <c r="AN313" i="2"/>
  <c r="T45" i="3"/>
  <c r="AG45" i="3"/>
  <c r="AT45" i="3"/>
  <c r="T330" i="2"/>
  <c r="AM25" i="3" l="1"/>
  <c r="AD51" i="1"/>
  <c r="AT122" i="2"/>
  <c r="AT179" i="1"/>
  <c r="Z36" i="2"/>
  <c r="AG47" i="1"/>
  <c r="AS41" i="1"/>
  <c r="AS51" i="1" s="1"/>
  <c r="S17" i="3"/>
  <c r="G41" i="1"/>
  <c r="W122" i="2"/>
  <c r="W35" i="2" s="1"/>
  <c r="AM41" i="1"/>
  <c r="N122" i="2"/>
  <c r="N35" i="2" s="1"/>
  <c r="N46" i="2" s="1"/>
  <c r="AS127" i="1"/>
  <c r="AS40" i="1" s="1"/>
  <c r="AG12" i="3"/>
  <c r="AF41" i="1"/>
  <c r="AF51" i="1" s="1"/>
  <c r="AC122" i="2"/>
  <c r="AC35" i="2" s="1"/>
  <c r="AC46" i="2" s="1"/>
  <c r="AS12" i="3"/>
  <c r="AS25" i="3" s="1"/>
  <c r="L122" i="2"/>
  <c r="L35" i="2" s="1"/>
  <c r="L46" i="2" s="1"/>
  <c r="AQ122" i="2"/>
  <c r="AQ35" i="2" s="1"/>
  <c r="AT244" i="2"/>
  <c r="AD41" i="1"/>
  <c r="AA51" i="1"/>
  <c r="R51" i="1"/>
  <c r="W12" i="3"/>
  <c r="W25" i="3" s="1"/>
  <c r="AI46" i="2"/>
  <c r="AD25" i="3"/>
  <c r="AG105" i="2"/>
  <c r="AG122" i="2" s="1"/>
  <c r="AG249" i="1"/>
  <c r="AT42" i="2"/>
  <c r="X41" i="1"/>
  <c r="S51" i="1"/>
  <c r="AJ36" i="2"/>
  <c r="AJ46" i="2" s="1"/>
  <c r="AD122" i="2"/>
  <c r="AD35" i="2" s="1"/>
  <c r="AD46" i="2" s="1"/>
  <c r="H122" i="2"/>
  <c r="H35" i="2" s="1"/>
  <c r="T35" i="2" s="1"/>
  <c r="AN122" i="2"/>
  <c r="AN35" i="2" s="1"/>
  <c r="AN46" i="2" s="1"/>
  <c r="W36" i="2"/>
  <c r="W46" i="2" s="1"/>
  <c r="AI51" i="1"/>
  <c r="N51" i="1"/>
  <c r="T105" i="2"/>
  <c r="AG244" i="2"/>
  <c r="J51" i="1"/>
  <c r="T39" i="2"/>
  <c r="AM51" i="1"/>
  <c r="AR36" i="2"/>
  <c r="AR46" i="2" s="1"/>
  <c r="AT174" i="1"/>
  <c r="T95" i="2"/>
  <c r="T122" i="2" s="1"/>
  <c r="T48" i="1"/>
  <c r="J12" i="3"/>
  <c r="K127" i="1"/>
  <c r="K40" i="1" s="1"/>
  <c r="AC41" i="1"/>
  <c r="AC51" i="1" s="1"/>
  <c r="AQ36" i="2"/>
  <c r="AQ46" i="2" s="1"/>
  <c r="V122" i="2"/>
  <c r="V35" i="2" s="1"/>
  <c r="V46" i="2" s="1"/>
  <c r="AE122" i="2"/>
  <c r="AE35" i="2" s="1"/>
  <c r="AE46" i="2" s="1"/>
  <c r="AT37" i="2"/>
  <c r="T37" i="2"/>
  <c r="G26" i="3"/>
  <c r="G27" i="3" s="1"/>
  <c r="T174" i="2"/>
  <c r="T244" i="2"/>
  <c r="H42" i="2"/>
  <c r="T42" i="2" s="1"/>
  <c r="AT174" i="2"/>
  <c r="T249" i="1"/>
  <c r="H47" i="1"/>
  <c r="T48" i="3"/>
  <c r="H17" i="3"/>
  <c r="T42" i="1"/>
  <c r="T179" i="1"/>
  <c r="T50" i="3"/>
  <c r="AT100" i="1"/>
  <c r="AT127" i="1" s="1"/>
  <c r="AP46" i="2"/>
  <c r="Y47" i="3"/>
  <c r="Y36" i="3"/>
  <c r="Y16" i="3"/>
  <c r="AG40" i="2"/>
  <c r="R36" i="3"/>
  <c r="R47" i="3"/>
  <c r="R16" i="3"/>
  <c r="R25" i="3" s="1"/>
  <c r="AI47" i="3"/>
  <c r="AI36" i="3"/>
  <c r="AI16" i="3"/>
  <c r="AI25" i="3" s="1"/>
  <c r="Y25" i="3"/>
  <c r="U47" i="3"/>
  <c r="U36" i="3"/>
  <c r="AH43" i="2"/>
  <c r="AT43" i="2" s="1"/>
  <c r="AT319" i="2"/>
  <c r="T37" i="3"/>
  <c r="AH13" i="3"/>
  <c r="AH127" i="1"/>
  <c r="AH40" i="1" s="1"/>
  <c r="AE21" i="3"/>
  <c r="AE41" i="1"/>
  <c r="AE51" i="1" s="1"/>
  <c r="J36" i="2"/>
  <c r="J46" i="2" s="1"/>
  <c r="AH122" i="2"/>
  <c r="AH35" i="2" s="1"/>
  <c r="AR17" i="3"/>
  <c r="AR41" i="1"/>
  <c r="AR51" i="1" s="1"/>
  <c r="AG43" i="2"/>
  <c r="J47" i="3"/>
  <c r="J36" i="3"/>
  <c r="J16" i="3"/>
  <c r="AQ51" i="1"/>
  <c r="AT320" i="2"/>
  <c r="U48" i="1"/>
  <c r="AG324" i="1"/>
  <c r="U36" i="2"/>
  <c r="AG37" i="2"/>
  <c r="AJ17" i="3"/>
  <c r="AJ41" i="1"/>
  <c r="AJ51" i="1" s="1"/>
  <c r="AT50" i="3"/>
  <c r="T45" i="1"/>
  <c r="V41" i="1"/>
  <c r="V51" i="1" s="1"/>
  <c r="L47" i="3"/>
  <c r="L36" i="3"/>
  <c r="L16" i="3"/>
  <c r="Q47" i="3"/>
  <c r="Q36" i="3"/>
  <c r="Q16" i="3"/>
  <c r="Q25" i="3" s="1"/>
  <c r="AO47" i="3"/>
  <c r="AO16" i="3"/>
  <c r="AO25" i="3" s="1"/>
  <c r="AO36" i="3"/>
  <c r="AQ17" i="3"/>
  <c r="AQ41" i="1"/>
  <c r="AB17" i="3"/>
  <c r="AB41" i="1"/>
  <c r="AB51" i="1" s="1"/>
  <c r="AT49" i="3"/>
  <c r="AG50" i="3"/>
  <c r="AL41" i="1"/>
  <c r="AL51" i="1" s="1"/>
  <c r="K51" i="1"/>
  <c r="T319" i="2"/>
  <c r="H43" i="2"/>
  <c r="T43" i="2" s="1"/>
  <c r="X47" i="3"/>
  <c r="X36" i="3"/>
  <c r="X16" i="3"/>
  <c r="X25" i="3" s="1"/>
  <c r="Q51" i="1"/>
  <c r="AG40" i="1"/>
  <c r="J25" i="3"/>
  <c r="K47" i="3"/>
  <c r="K16" i="3"/>
  <c r="K25" i="3" s="1"/>
  <c r="K36" i="3"/>
  <c r="S47" i="3"/>
  <c r="S36" i="3"/>
  <c r="S16" i="3"/>
  <c r="S25" i="3" s="1"/>
  <c r="AP17" i="3"/>
  <c r="AP41" i="1"/>
  <c r="AP51" i="1" s="1"/>
  <c r="I36" i="3"/>
  <c r="I47" i="3"/>
  <c r="I16" i="3"/>
  <c r="G51" i="1"/>
  <c r="AT40" i="2"/>
  <c r="AG174" i="1"/>
  <c r="R46" i="2"/>
  <c r="Z46" i="2"/>
  <c r="U48" i="3"/>
  <c r="AG48" i="3" s="1"/>
  <c r="AG37" i="3"/>
  <c r="G51" i="3"/>
  <c r="T49" i="3"/>
  <c r="I51" i="3"/>
  <c r="J51" i="3" s="1"/>
  <c r="U19" i="3"/>
  <c r="AG19" i="3" s="1"/>
  <c r="AG44" i="1"/>
  <c r="U41" i="1"/>
  <c r="L51" i="1"/>
  <c r="T127" i="1"/>
  <c r="AH17" i="3"/>
  <c r="AH41" i="1"/>
  <c r="AT42" i="1"/>
  <c r="AK19" i="3"/>
  <c r="AT44" i="1"/>
  <c r="AG319" i="2"/>
  <c r="AT249" i="1"/>
  <c r="AN47" i="1"/>
  <c r="AT37" i="3"/>
  <c r="AH48" i="3"/>
  <c r="AT48" i="3" s="1"/>
  <c r="AG49" i="3"/>
  <c r="L25" i="3"/>
  <c r="Z17" i="3"/>
  <c r="Z41" i="1"/>
  <c r="Z51" i="1" s="1"/>
  <c r="W41" i="1"/>
  <c r="W51" i="1" s="1"/>
  <c r="AG127" i="1"/>
  <c r="AO51" i="1"/>
  <c r="X51" i="1"/>
  <c r="AG320" i="2"/>
  <c r="AG174" i="2"/>
  <c r="AG42" i="2"/>
  <c r="AG35" i="2"/>
  <c r="I13" i="3"/>
  <c r="I127" i="1"/>
  <c r="I40" i="1" s="1"/>
  <c r="I51" i="1" s="1"/>
  <c r="T40" i="2"/>
  <c r="H19" i="3"/>
  <c r="T19" i="3" s="1"/>
  <c r="T44" i="1"/>
  <c r="AT45" i="1"/>
  <c r="AG45" i="1"/>
  <c r="Y51" i="1"/>
  <c r="AG42" i="1"/>
  <c r="AA47" i="3"/>
  <c r="AA36" i="3"/>
  <c r="AA16" i="3"/>
  <c r="AA25" i="3" s="1"/>
  <c r="AK41" i="1"/>
  <c r="AK51" i="1" s="1"/>
  <c r="AH36" i="2" l="1"/>
  <c r="AT36" i="2" s="1"/>
  <c r="AT31" i="2" s="1"/>
  <c r="G46" i="3"/>
  <c r="G52" i="3" s="1"/>
  <c r="G53" i="3" s="1"/>
  <c r="G35" i="3"/>
  <c r="G38" i="3" s="1"/>
  <c r="G39" i="3" s="1"/>
  <c r="G28" i="3"/>
  <c r="U22" i="3"/>
  <c r="AG48" i="1"/>
  <c r="AH36" i="3"/>
  <c r="AT17" i="3"/>
  <c r="AH16" i="3"/>
  <c r="AH47" i="3"/>
  <c r="AH12" i="3"/>
  <c r="AH25" i="3" s="1"/>
  <c r="AT13" i="3"/>
  <c r="AT12" i="3" s="1"/>
  <c r="T40" i="1"/>
  <c r="AP47" i="3"/>
  <c r="AP16" i="3"/>
  <c r="AP25" i="3" s="1"/>
  <c r="AP36" i="3"/>
  <c r="AG36" i="2"/>
  <c r="AG31" i="2" s="1"/>
  <c r="U46" i="2"/>
  <c r="AG46" i="2" s="1"/>
  <c r="H36" i="2"/>
  <c r="H21" i="3"/>
  <c r="T21" i="3" s="1"/>
  <c r="T47" i="1"/>
  <c r="AB47" i="3"/>
  <c r="AB36" i="3"/>
  <c r="AB16" i="3"/>
  <c r="AB25" i="3" s="1"/>
  <c r="AR47" i="3"/>
  <c r="AR36" i="3"/>
  <c r="AR16" i="3"/>
  <c r="AR25" i="3" s="1"/>
  <c r="AG17" i="3"/>
  <c r="AK16" i="3"/>
  <c r="AK25" i="3" s="1"/>
  <c r="AT19" i="3"/>
  <c r="I12" i="3"/>
  <c r="I25" i="3" s="1"/>
  <c r="T13" i="3"/>
  <c r="T12" i="3" s="1"/>
  <c r="AG41" i="1"/>
  <c r="AG36" i="1" s="1"/>
  <c r="U51" i="1"/>
  <c r="AG51" i="1" s="1"/>
  <c r="H41" i="1"/>
  <c r="AN21" i="3"/>
  <c r="AN41" i="1"/>
  <c r="AN51" i="1" s="1"/>
  <c r="AT47" i="1"/>
  <c r="Z47" i="3"/>
  <c r="AG47" i="3" s="1"/>
  <c r="Z36" i="3"/>
  <c r="AG36" i="3" s="1"/>
  <c r="Z16" i="3"/>
  <c r="Z25" i="3" s="1"/>
  <c r="K51" i="3"/>
  <c r="AE16" i="3"/>
  <c r="AE25" i="3" s="1"/>
  <c r="AG21" i="3"/>
  <c r="AQ47" i="3"/>
  <c r="AQ16" i="3"/>
  <c r="AQ25" i="3" s="1"/>
  <c r="AQ36" i="3"/>
  <c r="AH46" i="2"/>
  <c r="AT46" i="2" s="1"/>
  <c r="AT35" i="2"/>
  <c r="AJ47" i="3"/>
  <c r="AJ36" i="3"/>
  <c r="AJ16" i="3"/>
  <c r="AJ25" i="3" s="1"/>
  <c r="AH51" i="1"/>
  <c r="AT51" i="1" s="1"/>
  <c r="AT40" i="1"/>
  <c r="H36" i="3"/>
  <c r="T36" i="3" s="1"/>
  <c r="H47" i="3"/>
  <c r="T47" i="3" s="1"/>
  <c r="T17" i="3"/>
  <c r="AT41" i="1" l="1"/>
  <c r="AT36" i="1" s="1"/>
  <c r="H16" i="3"/>
  <c r="H25" i="3" s="1"/>
  <c r="I26" i="3" s="1"/>
  <c r="T16" i="3"/>
  <c r="T25" i="3" s="1"/>
  <c r="T41" i="1"/>
  <c r="T36" i="1" s="1"/>
  <c r="H51" i="1"/>
  <c r="T51" i="1" s="1"/>
  <c r="T36" i="2"/>
  <c r="H46" i="2"/>
  <c r="T46" i="2" s="1"/>
  <c r="AH26" i="3"/>
  <c r="AH27" i="3" s="1"/>
  <c r="AT36" i="3"/>
  <c r="H26" i="3"/>
  <c r="J26" i="3" s="1"/>
  <c r="J27" i="3" s="1"/>
  <c r="AT47" i="3"/>
  <c r="AI26" i="3"/>
  <c r="AI27" i="3" s="1"/>
  <c r="AG22" i="3"/>
  <c r="AG16" i="3" s="1"/>
  <c r="AG25" i="3" s="1"/>
  <c r="U16" i="3"/>
  <c r="U25" i="3" s="1"/>
  <c r="M51" i="3"/>
  <c r="AT21" i="3"/>
  <c r="AT16" i="3" s="1"/>
  <c r="AT25" i="3" s="1"/>
  <c r="AN16" i="3"/>
  <c r="AN25" i="3" s="1"/>
  <c r="L51" i="3"/>
  <c r="AJ26" i="3" l="1"/>
  <c r="AJ27" i="3" s="1"/>
  <c r="AK26" i="3"/>
  <c r="AK27" i="3" s="1"/>
  <c r="T31" i="2"/>
  <c r="N13" i="2" s="1"/>
  <c r="AK46" i="3"/>
  <c r="AK35" i="3"/>
  <c r="AK38" i="3" s="1"/>
  <c r="AH46" i="3"/>
  <c r="AH35" i="3"/>
  <c r="K26" i="3"/>
  <c r="L26" i="3" s="1"/>
  <c r="L27" i="3" s="1"/>
  <c r="AJ46" i="3"/>
  <c r="AJ35" i="3"/>
  <c r="AJ38" i="3" s="1"/>
  <c r="U26" i="3"/>
  <c r="U27" i="3" s="1"/>
  <c r="V26" i="3"/>
  <c r="V27" i="3" s="1"/>
  <c r="W26" i="3"/>
  <c r="W27" i="3" s="1"/>
  <c r="I27" i="3"/>
  <c r="AI46" i="3"/>
  <c r="AI35" i="3"/>
  <c r="AI38" i="3" s="1"/>
  <c r="J35" i="3"/>
  <c r="J38" i="3" s="1"/>
  <c r="J46" i="3"/>
  <c r="J52" i="3" s="1"/>
  <c r="N51" i="3"/>
  <c r="H27" i="3"/>
  <c r="AL26" i="3" l="1"/>
  <c r="AL27" i="3" s="1"/>
  <c r="I35" i="3"/>
  <c r="I38" i="3" s="1"/>
  <c r="I46" i="3"/>
  <c r="I52" i="3" s="1"/>
  <c r="W35" i="3"/>
  <c r="W38" i="3" s="1"/>
  <c r="W46" i="3"/>
  <c r="H35" i="3"/>
  <c r="H46" i="3"/>
  <c r="H28" i="3"/>
  <c r="I28" i="3" s="1"/>
  <c r="J28" i="3" s="1"/>
  <c r="K28" i="3" s="1"/>
  <c r="L28" i="3" s="1"/>
  <c r="M28" i="3" s="1"/>
  <c r="U46" i="3"/>
  <c r="U35" i="3"/>
  <c r="K27" i="3"/>
  <c r="L46" i="3"/>
  <c r="L52" i="3" s="1"/>
  <c r="L35" i="3"/>
  <c r="L38" i="3" s="1"/>
  <c r="AM26" i="3"/>
  <c r="AN26" i="3" s="1"/>
  <c r="AN27" i="3" s="1"/>
  <c r="V35" i="3"/>
  <c r="V38" i="3" s="1"/>
  <c r="V46" i="3"/>
  <c r="M26" i="3"/>
  <c r="M27" i="3" s="1"/>
  <c r="X26" i="3"/>
  <c r="X27" i="3" s="1"/>
  <c r="AH38" i="3"/>
  <c r="O51" i="3"/>
  <c r="AL35" i="3"/>
  <c r="AL38" i="3" s="1"/>
  <c r="AL46" i="3"/>
  <c r="N26" i="3" l="1"/>
  <c r="N27" i="3" s="1"/>
  <c r="N28" i="3" s="1"/>
  <c r="Y26" i="3"/>
  <c r="Y27" i="3" s="1"/>
  <c r="Y35" i="3" s="1"/>
  <c r="Y38" i="3" s="1"/>
  <c r="AO26" i="3"/>
  <c r="AO27" i="3" s="1"/>
  <c r="H52" i="3"/>
  <c r="H53" i="3" s="1"/>
  <c r="I53" i="3" s="1"/>
  <c r="J53" i="3" s="1"/>
  <c r="K53" i="3" s="1"/>
  <c r="L53" i="3" s="1"/>
  <c r="M53" i="3" s="1"/>
  <c r="X35" i="3"/>
  <c r="X38" i="3" s="1"/>
  <c r="X46" i="3"/>
  <c r="AM27" i="3"/>
  <c r="AP26" i="3"/>
  <c r="AP27" i="3" s="1"/>
  <c r="K46" i="3"/>
  <c r="K52" i="3" s="1"/>
  <c r="K35" i="3"/>
  <c r="K38" i="3" s="1"/>
  <c r="H38" i="3"/>
  <c r="H39" i="3" s="1"/>
  <c r="I39" i="3" s="1"/>
  <c r="J39" i="3" s="1"/>
  <c r="N35" i="3"/>
  <c r="N38" i="3" s="1"/>
  <c r="N46" i="3"/>
  <c r="N52" i="3" s="1"/>
  <c r="M46" i="3"/>
  <c r="M52" i="3" s="1"/>
  <c r="M35" i="3"/>
  <c r="M38" i="3" s="1"/>
  <c r="U38" i="3"/>
  <c r="P51" i="3"/>
  <c r="AN35" i="3"/>
  <c r="AN38" i="3" s="1"/>
  <c r="AN46" i="3"/>
  <c r="N53" i="3" l="1"/>
  <c r="O26" i="3"/>
  <c r="Y46" i="3"/>
  <c r="P26" i="3"/>
  <c r="P27" i="3" s="1"/>
  <c r="Z26" i="3"/>
  <c r="AA26" i="3" s="1"/>
  <c r="AA27" i="3" s="1"/>
  <c r="AA46" i="3" s="1"/>
  <c r="AB26" i="3"/>
  <c r="AB27" i="3" s="1"/>
  <c r="Z27" i="3"/>
  <c r="K39" i="3"/>
  <c r="L39" i="3" s="1"/>
  <c r="M39" i="3" s="1"/>
  <c r="N39" i="3" s="1"/>
  <c r="AM46" i="3"/>
  <c r="AM35" i="3"/>
  <c r="AP35" i="3"/>
  <c r="AP38" i="3" s="1"/>
  <c r="AP46" i="3"/>
  <c r="AQ26" i="3"/>
  <c r="AQ27" i="3" s="1"/>
  <c r="Q51" i="3"/>
  <c r="AO35" i="3"/>
  <c r="AO38" i="3" s="1"/>
  <c r="AO46" i="3"/>
  <c r="P46" i="3" l="1"/>
  <c r="P52" i="3" s="1"/>
  <c r="P35" i="3"/>
  <c r="P38" i="3" s="1"/>
  <c r="O27" i="3"/>
  <c r="Q26" i="3"/>
  <c r="Q27" i="3" s="1"/>
  <c r="AA35" i="3"/>
  <c r="AA38" i="3" s="1"/>
  <c r="AR26" i="3"/>
  <c r="R51" i="3"/>
  <c r="S51" i="3" s="1"/>
  <c r="Z46" i="3"/>
  <c r="Z35" i="3"/>
  <c r="AM38" i="3"/>
  <c r="AQ46" i="3"/>
  <c r="AQ35" i="3"/>
  <c r="AQ38" i="3" s="1"/>
  <c r="AB46" i="3"/>
  <c r="AB35" i="3"/>
  <c r="AB38" i="3" s="1"/>
  <c r="AC26" i="3"/>
  <c r="Q46" i="3" l="1"/>
  <c r="Q52" i="3" s="1"/>
  <c r="Q35" i="3"/>
  <c r="Q38" i="3" s="1"/>
  <c r="R26" i="3"/>
  <c r="O46" i="3"/>
  <c r="O52" i="3" s="1"/>
  <c r="O53" i="3" s="1"/>
  <c r="P53" i="3" s="1"/>
  <c r="Q53" i="3" s="1"/>
  <c r="O35" i="3"/>
  <c r="O38" i="3" s="1"/>
  <c r="O39" i="3" s="1"/>
  <c r="P39" i="3" s="1"/>
  <c r="Q39" i="3" s="1"/>
  <c r="O28" i="3"/>
  <c r="P28" i="3" s="1"/>
  <c r="Q28" i="3" s="1"/>
  <c r="U51" i="3"/>
  <c r="V51" i="3" s="1"/>
  <c r="V52" i="3" s="1"/>
  <c r="T51" i="3"/>
  <c r="Z38" i="3"/>
  <c r="AR27" i="3"/>
  <c r="AS26" i="3"/>
  <c r="AC27" i="3"/>
  <c r="AD26" i="3"/>
  <c r="R27" i="3" l="1"/>
  <c r="S26" i="3"/>
  <c r="S27" i="3" s="1"/>
  <c r="AC46" i="3"/>
  <c r="AC35" i="3"/>
  <c r="W51" i="3"/>
  <c r="AD27" i="3"/>
  <c r="AE26" i="3"/>
  <c r="AS27" i="3"/>
  <c r="AT26" i="3"/>
  <c r="AT27" i="3" s="1"/>
  <c r="AR46" i="3"/>
  <c r="AR35" i="3"/>
  <c r="U52" i="3"/>
  <c r="S46" i="3" l="1"/>
  <c r="S52" i="3" s="1"/>
  <c r="S35" i="3"/>
  <c r="S38" i="3" s="1"/>
  <c r="T26" i="3"/>
  <c r="T27" i="3" s="1"/>
  <c r="R46" i="3"/>
  <c r="R35" i="3"/>
  <c r="R28" i="3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W52" i="3"/>
  <c r="AS46" i="3"/>
  <c r="AS35" i="3"/>
  <c r="AS38" i="3" s="1"/>
  <c r="X51" i="3"/>
  <c r="Y51" i="3" s="1"/>
  <c r="Y52" i="3" s="1"/>
  <c r="AE27" i="3"/>
  <c r="AF26" i="3"/>
  <c r="AF27" i="3" s="1"/>
  <c r="AG26" i="3"/>
  <c r="AG27" i="3" s="1"/>
  <c r="AC38" i="3"/>
  <c r="AR38" i="3"/>
  <c r="AD35" i="3"/>
  <c r="AD38" i="3" s="1"/>
  <c r="AD46" i="3"/>
  <c r="R52" i="3" l="1"/>
  <c r="R53" i="3" s="1"/>
  <c r="S53" i="3" s="1"/>
  <c r="T53" i="3" s="1"/>
  <c r="U53" i="3" s="1"/>
  <c r="V53" i="3" s="1"/>
  <c r="T46" i="3"/>
  <c r="T52" i="3" s="1"/>
  <c r="W53" i="3"/>
  <c r="Z51" i="3"/>
  <c r="Z52" i="3" s="1"/>
  <c r="R38" i="3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T35" i="3"/>
  <c r="T38" i="3" s="1"/>
  <c r="AF46" i="3"/>
  <c r="AF35" i="3"/>
  <c r="AF38" i="3" s="1"/>
  <c r="AG38" i="3" s="1"/>
  <c r="AE46" i="3"/>
  <c r="AE35" i="3"/>
  <c r="AE38" i="3" s="1"/>
  <c r="AT35" i="3"/>
  <c r="AT46" i="3"/>
  <c r="AT38" i="3"/>
  <c r="X52" i="3"/>
  <c r="X53" i="3" s="1"/>
  <c r="Y53" i="3" s="1"/>
  <c r="Z53" i="3" s="1"/>
  <c r="AA51" i="3" l="1"/>
  <c r="AB51" i="3" s="1"/>
  <c r="AB52" i="3" s="1"/>
  <c r="AG35" i="3"/>
  <c r="AF39" i="3"/>
  <c r="AG39" i="3" s="1"/>
  <c r="AH39" i="3" s="1"/>
  <c r="AI39" i="3" s="1"/>
  <c r="AJ39" i="3" s="1"/>
  <c r="AK39" i="3" s="1"/>
  <c r="AL39" i="3" s="1"/>
  <c r="AM39" i="3" s="1"/>
  <c r="AN39" i="3" s="1"/>
  <c r="AO39" i="3" s="1"/>
  <c r="AP39" i="3" s="1"/>
  <c r="AQ39" i="3" s="1"/>
  <c r="AR39" i="3" s="1"/>
  <c r="AS39" i="3" s="1"/>
  <c r="AT39" i="3" s="1"/>
  <c r="AG46" i="3"/>
  <c r="AA52" i="3" l="1"/>
  <c r="AA53" i="3" s="1"/>
  <c r="AB53" i="3" s="1"/>
  <c r="AC51" i="3"/>
  <c r="AC52" i="3" s="1"/>
  <c r="AC53" i="3" l="1"/>
  <c r="AD51" i="3"/>
  <c r="AE51" i="3" l="1"/>
  <c r="AD52" i="3"/>
  <c r="AD53" i="3"/>
  <c r="AE52" i="3" l="1"/>
  <c r="AE53" i="3" s="1"/>
  <c r="AF51" i="3"/>
  <c r="AF52" i="3" l="1"/>
  <c r="AF53" i="3" s="1"/>
  <c r="AG53" i="3" s="1"/>
  <c r="AH51" i="3"/>
  <c r="AG51" i="3"/>
  <c r="AG52" i="3" s="1"/>
  <c r="AI51" i="3"/>
  <c r="AI52" i="3" s="1"/>
  <c r="AH52" i="3" l="1"/>
  <c r="AH53" i="3" s="1"/>
  <c r="AI53" i="3" s="1"/>
  <c r="AJ51" i="3"/>
  <c r="AK51" i="3"/>
  <c r="AK52" i="3" s="1"/>
  <c r="AJ52" i="3" l="1"/>
  <c r="AJ53" i="3"/>
  <c r="AK53" i="3" s="1"/>
  <c r="AL51" i="3"/>
  <c r="AM51" i="3"/>
  <c r="AM52" i="3" s="1"/>
  <c r="AL52" i="3" l="1"/>
  <c r="AN51" i="3"/>
  <c r="AN52" i="3" s="1"/>
  <c r="AL53" i="3"/>
  <c r="AM53" i="3" s="1"/>
  <c r="AO51" i="3"/>
  <c r="AO52" i="3" s="1"/>
  <c r="AN53" i="3" l="1"/>
  <c r="AO53" i="3" s="1"/>
  <c r="AP51" i="3"/>
  <c r="AP52" i="3" s="1"/>
  <c r="AP53" i="3" s="1"/>
  <c r="AQ51" i="3" l="1"/>
  <c r="AQ52" i="3" l="1"/>
  <c r="AQ53" i="3" s="1"/>
  <c r="AR51" i="3"/>
  <c r="AR52" i="3" s="1"/>
  <c r="AS51" i="3" l="1"/>
  <c r="AR53" i="3"/>
  <c r="AS52" i="3" l="1"/>
  <c r="AS53" i="3" s="1"/>
  <c r="AT53" i="3" s="1"/>
  <c r="AT51" i="3"/>
  <c r="AT5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6" authorId="0" shapeId="0" xr:uid="{3D165B1A-1FDC-E147-9678-F2C747EFEBFF}">
      <text>
        <r>
          <rPr>
            <sz val="11"/>
            <color rgb="FF000000"/>
            <rFont val="Czcionka tekstu podstawowego"/>
          </rPr>
          <t>Okres zwrotu z inwestycji nie uwzględniający wartości pieniądza w czasie (kosztu pozyskania kapitału) oraz dodatkowego zapotrzebowania na kapitał obrotowy</t>
        </r>
      </text>
    </comment>
  </commentList>
</comments>
</file>

<file path=xl/sharedStrings.xml><?xml version="1.0" encoding="utf-8"?>
<sst xmlns="http://schemas.openxmlformats.org/spreadsheetml/2006/main" count="2214" uniqueCount="419">
  <si>
    <t xml:space="preserve">PROGRAM AKCELERACYJNY  - MODEL FINANSOWY </t>
  </si>
  <si>
    <t>INSTRUKCJA:</t>
  </si>
  <si>
    <t>1. Wypełnij tylko popielate pola w tym arkuszu, pozostałe będą wypełnione automatycznie
2. Zacznij od ustalenia kamieni miliowych projektu - takich jak np. "ukończenie aplikacji", "zakończenie modułu technologii", "uruchomienie partnerstwa", "wejście na nowy rynek", etc. Oznacz "x" mesiąc ich realizacji. W arkuszu "Refundacja" podaj koszt realizacji kamienia w miesiącu jego realizacji. Suma wartości przypisanych do poszczególnych kamieni powinna być równa wartości wnioskowanej refundacji.
3. Przejdź do głównych celów ilościowych - takich jak np. "liczba pozyskanych miesięcznie abonentów", "liczba wdrożeń", "liczba sprzedanych produktów".
4. Na podstawie powyższych wskaż poszczególne kategorie przychodów i kosztów. Kieruj się zamieszczonymi komentarzami oraz listą kosztów (kolejne kategorie kosztowe moga być dodawane zgodnie z zapotrzebowaniem informacyjnym spółki).
5. Wszystkie dane wpisuj w wartościach netto -  tzn bez VAT-u, ale z dodatkowymi obciążeniami - np. ZUS. W pozycjach, które są związane z koniecznością poniesienia podatku VAT wpisz w kolumnie F "vat".
6. Jeżeli masz zamiar oferować swoją usługę/produkt na różnych rynkach i można dokonać rozdziału pomiędzy kosztami uruchamiania tych rynków, to dodaj pod kategorią kosztową kolejny wiersz z opisem, że należy do drugiego rynku (np. pod  "usługi doradcze" możesz dodać "usługi doradcze (UK)" lub "usługi doradcze (projek Z)"
7. Oczekujemy, aby szczególnie precyzyjnie opisane zostały koszty i estymowane przychody dla  pierwszego roku oraz dwóch pierwszych lat po zakończeniu projektu. Miesiąc 0, o ile spółka już istnieje, powinien zostać przedstawiony zgodnie z danymi rzeczywistymi (szczególnie dotyczy to danych rozliczanych w czasie : inwestycji, amortyzacji).</t>
  </si>
  <si>
    <t>Tytuł projektu</t>
  </si>
  <si>
    <t>POMYSŁODAWCA/-Y</t>
  </si>
  <si>
    <t>DATA SPORZĄDZENIA MODELU FINANSOWEGO</t>
  </si>
  <si>
    <t>KAMIENIE MILOWE PROJEKTU / KPI</t>
  </si>
  <si>
    <t>Okres:</t>
  </si>
  <si>
    <t>konto</t>
  </si>
  <si>
    <t>zał.</t>
  </si>
  <si>
    <t>VAT</t>
  </si>
  <si>
    <t>mies 0</t>
  </si>
  <si>
    <t>mies 1</t>
  </si>
  <si>
    <t>mies 2</t>
  </si>
  <si>
    <t>mies 3</t>
  </si>
  <si>
    <t>mies 4</t>
  </si>
  <si>
    <t>mies 5</t>
  </si>
  <si>
    <t>mies 6</t>
  </si>
  <si>
    <t>mies 7</t>
  </si>
  <si>
    <t>mies 8</t>
  </si>
  <si>
    <t>mies 9</t>
  </si>
  <si>
    <t>mies 10</t>
  </si>
  <si>
    <t>mies 11</t>
  </si>
  <si>
    <t>mies 12</t>
  </si>
  <si>
    <t>1 rok</t>
  </si>
  <si>
    <t>mies 13</t>
  </si>
  <si>
    <t>mies 14</t>
  </si>
  <si>
    <t>mies 15</t>
  </si>
  <si>
    <t>mies 16</t>
  </si>
  <si>
    <t>mies 17</t>
  </si>
  <si>
    <t>mies 18</t>
  </si>
  <si>
    <t>mies 19</t>
  </si>
  <si>
    <t>mies 20</t>
  </si>
  <si>
    <t>mies 21</t>
  </si>
  <si>
    <t>mies 22</t>
  </si>
  <si>
    <t>mies 23</t>
  </si>
  <si>
    <t>mies 24</t>
  </si>
  <si>
    <t>2 rok</t>
  </si>
  <si>
    <t>mies 25</t>
  </si>
  <si>
    <t>mies 26</t>
  </si>
  <si>
    <t>mies 27</t>
  </si>
  <si>
    <t>mies 28</t>
  </si>
  <si>
    <t>mies 29</t>
  </si>
  <si>
    <t>mies 30</t>
  </si>
  <si>
    <t>mies 31</t>
  </si>
  <si>
    <t>mies 32</t>
  </si>
  <si>
    <t>mies 33</t>
  </si>
  <si>
    <t>mies 34</t>
  </si>
  <si>
    <t>mies 35</t>
  </si>
  <si>
    <t>mies 36</t>
  </si>
  <si>
    <t>3 rok</t>
  </si>
  <si>
    <t>Koszty ogółem + VAT</t>
  </si>
  <si>
    <t>PODSUMOWANIE PRZYCHODÓW I KOSZTÓW</t>
  </si>
  <si>
    <t>Przychody ogółem</t>
  </si>
  <si>
    <t>Koszty ogółem:</t>
  </si>
  <si>
    <t>Amortyzacja</t>
  </si>
  <si>
    <t>Zużycie materiałów i energii</t>
  </si>
  <si>
    <t>Usługi obce</t>
  </si>
  <si>
    <t xml:space="preserve">    w tym usługi współpracy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</si>
  <si>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</si>
  <si>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</si>
  <si>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</si>
  <si>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</si>
  <si>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</si>
  <si>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Zysk (strata) ze sprzedaży</t>
  </si>
  <si>
    <t>PLAN SPRZEDAŻY</t>
  </si>
  <si>
    <t>SPRZEDAŻ PRODUKTÓW</t>
  </si>
  <si>
    <t>Przeciętna ilość produktów w okresie</t>
  </si>
  <si>
    <t>nazwa produktu</t>
  </si>
  <si>
    <t>Ceny produktów:</t>
  </si>
  <si>
    <t>cena produktu</t>
  </si>
  <si>
    <t>SPRZEDAŻ USŁUG</t>
  </si>
  <si>
    <t>Przeciętna ilość usług w okresie</t>
  </si>
  <si>
    <t>nazwa usługi</t>
  </si>
  <si>
    <t>Ceny usług:</t>
  </si>
  <si>
    <t>cena usługi</t>
  </si>
  <si>
    <t>PLAN PRZYCHODÓW</t>
  </si>
  <si>
    <t>Przychody z tytułu sprzedaży produktów</t>
  </si>
  <si>
    <t>Przychody z tytułu sprzedaży usług</t>
  </si>
  <si>
    <t>Inne przychody</t>
  </si>
  <si>
    <t>rodzaj przychodów</t>
  </si>
  <si>
    <t>PLAN INWESTYCJI i AMORTYZACJI</t>
  </si>
  <si>
    <t>stawka % amort.</t>
  </si>
  <si>
    <t>Inwestycje w sprzęt, wyposażenie 
o wartości powyżej 10 tys zł</t>
  </si>
  <si>
    <t>np. Laptopy</t>
  </si>
  <si>
    <t>Inwestycje w  oprogramowanie 
o wartości powyżej 10 tys zł</t>
  </si>
  <si>
    <t>Inwestycje w sprzęt, wyposażenie, 
oprogramowanie o wartości poniżej 10 tys zł</t>
  </si>
  <si>
    <t>Inwestycje ogółem:</t>
  </si>
  <si>
    <t>amortyzacja środków trwałych</t>
  </si>
  <si>
    <t>401-1</t>
  </si>
  <si>
    <t>amortyzacja WNiP</t>
  </si>
  <si>
    <t>401-2</t>
  </si>
  <si>
    <t>amortyzacja jednorazowa</t>
  </si>
  <si>
    <t>401-3</t>
  </si>
  <si>
    <t>Koszt amortyzacji ogółem</t>
  </si>
  <si>
    <t>PLAN KOSZTÓW ZUŻYCIA MATERIAŁÓW I ENERGII</t>
  </si>
  <si>
    <t>Koszty zużycia materiałów i energii, w tym:</t>
  </si>
  <si>
    <t>materiały biurowe i komputerowe</t>
  </si>
  <si>
    <t>402-1</t>
  </si>
  <si>
    <t>drobne wyposażenie</t>
  </si>
  <si>
    <t>402-2</t>
  </si>
  <si>
    <t>artykuły spożywcze i gospodarcze</t>
  </si>
  <si>
    <t>402-3</t>
  </si>
  <si>
    <t>zużycie energii, wody i gazu</t>
  </si>
  <si>
    <t>402-4</t>
  </si>
  <si>
    <t>paliwo</t>
  </si>
  <si>
    <t>402-5</t>
  </si>
  <si>
    <t>pozostałe materiały</t>
  </si>
  <si>
    <t>402-99</t>
  </si>
  <si>
    <t>PLAN KOSZTÓW USŁUG OBCYCH</t>
  </si>
  <si>
    <t>Koszty usług obcych, w tym:</t>
  </si>
  <si>
    <t>usługi najmu (biura, sal konferencyjnych, miejsca postojowego)</t>
  </si>
  <si>
    <t>403-1</t>
  </si>
  <si>
    <t>opłaty eksploatacyjne (związane z najmem - media, wywóz nieczystości)</t>
  </si>
  <si>
    <t>403-2</t>
  </si>
  <si>
    <t>usługi sprzątania</t>
  </si>
  <si>
    <t>403-3</t>
  </si>
  <si>
    <t>usługi telekomunikacyjne</t>
  </si>
  <si>
    <t>403-4</t>
  </si>
  <si>
    <t>Internet (usługi internetowe)</t>
  </si>
  <si>
    <t>403-5</t>
  </si>
  <si>
    <t>Hosting (usługi hostingowe)</t>
  </si>
  <si>
    <t>403-6</t>
  </si>
  <si>
    <t>usługi księgowe</t>
  </si>
  <si>
    <t>403-7</t>
  </si>
  <si>
    <t>usługi prawne i notarialne</t>
  </si>
  <si>
    <t>403-8</t>
  </si>
  <si>
    <t>usługi doradcze</t>
  </si>
  <si>
    <t>403-9</t>
  </si>
  <si>
    <t>usługi HR</t>
  </si>
  <si>
    <t>403-10</t>
  </si>
  <si>
    <t>usługi pocztowe i kurierskie</t>
  </si>
  <si>
    <t>403-11</t>
  </si>
  <si>
    <t>usługi bankowe</t>
  </si>
  <si>
    <t>403-12</t>
  </si>
  <si>
    <t>obsługa płatności elektronicznych</t>
  </si>
  <si>
    <t>403-13</t>
  </si>
  <si>
    <t>usługi leasingowe</t>
  </si>
  <si>
    <t>403-14</t>
  </si>
  <si>
    <t>wynajem sprzętu</t>
  </si>
  <si>
    <t>403-15</t>
  </si>
  <si>
    <t>usługi tłumaczeniowe</t>
  </si>
  <si>
    <t>403-16</t>
  </si>
  <si>
    <t>usługi lektorskie</t>
  </si>
  <si>
    <t>403-17</t>
  </si>
  <si>
    <t>usługi graficzne</t>
  </si>
  <si>
    <t>403-18</t>
  </si>
  <si>
    <t>usługi drukarskie, poligrafigczne  i kserograficzne</t>
  </si>
  <si>
    <t>403-19</t>
  </si>
  <si>
    <t>usługi wdrożeniowe</t>
  </si>
  <si>
    <t>403-20</t>
  </si>
  <si>
    <t>usługi informatyczne (komputerowe)</t>
  </si>
  <si>
    <t>403-21</t>
  </si>
  <si>
    <t>domeny</t>
  </si>
  <si>
    <t>403-22</t>
  </si>
  <si>
    <t>licencje</t>
  </si>
  <si>
    <t>403-23</t>
  </si>
  <si>
    <t>abonamenty</t>
  </si>
  <si>
    <t>403-24</t>
  </si>
  <si>
    <t>prenumeraty</t>
  </si>
  <si>
    <t>403-25</t>
  </si>
  <si>
    <t>monitorowanie mediów</t>
  </si>
  <si>
    <t>403-26</t>
  </si>
  <si>
    <t>obsługa newslettera</t>
  </si>
  <si>
    <t>403-27</t>
  </si>
  <si>
    <t>obsługa serwisu www</t>
  </si>
  <si>
    <t>403-28</t>
  </si>
  <si>
    <t>odzysk danych</t>
  </si>
  <si>
    <t>403-29</t>
  </si>
  <si>
    <t>windykacja</t>
  </si>
  <si>
    <t>403-30</t>
  </si>
  <si>
    <t>usługi transportowe i spedycyjne</t>
  </si>
  <si>
    <t>403-31</t>
  </si>
  <si>
    <t>usługi związane z eksploatacją samochodów</t>
  </si>
  <si>
    <t>403-32</t>
  </si>
  <si>
    <t>usługi cateringowe</t>
  </si>
  <si>
    <t>403-33</t>
  </si>
  <si>
    <t>usługi remontowe</t>
  </si>
  <si>
    <t>403-34</t>
  </si>
  <si>
    <t>naprawy i konserwacje</t>
  </si>
  <si>
    <t>403-35</t>
  </si>
  <si>
    <t>usługi współpracy</t>
  </si>
  <si>
    <t>403-36</t>
  </si>
  <si>
    <t>pozostałe usługi obce</t>
  </si>
  <si>
    <t>403-99</t>
  </si>
  <si>
    <t>PLAN PODATKÓW I OPŁAT</t>
  </si>
  <si>
    <t>Podatki i opłaty, w tym:</t>
  </si>
  <si>
    <t>opłaty KRS</t>
  </si>
  <si>
    <t>404-1</t>
  </si>
  <si>
    <t>opłaty skarbowe</t>
  </si>
  <si>
    <t>404-2</t>
  </si>
  <si>
    <t>podatek pcc</t>
  </si>
  <si>
    <t>404-3</t>
  </si>
  <si>
    <t>taksy notarialne</t>
  </si>
  <si>
    <t>404-4</t>
  </si>
  <si>
    <t>podatki od nieruchomości</t>
  </si>
  <si>
    <t>404-5</t>
  </si>
  <si>
    <t>vat należny</t>
  </si>
  <si>
    <t>404-6</t>
  </si>
  <si>
    <t>pozostałe podatki i opłaty</t>
  </si>
  <si>
    <t>404-99</t>
  </si>
  <si>
    <t>PLAN KOSZTÓW WYNAGRODZEŃ (umowa o pracę, zlecenie i o dzieło)</t>
  </si>
  <si>
    <t>Wynagrodzenia brutto ogółem, w tym:</t>
  </si>
  <si>
    <t>w oparciu o  UOP i UZ (wymagające ZUS)</t>
  </si>
  <si>
    <t>UOP / UZ</t>
  </si>
  <si>
    <t>nazwa stanowiska</t>
  </si>
  <si>
    <t>w oparciu o POW i UOD (nie wymagające ZUS)</t>
  </si>
  <si>
    <t>POW / UOD</t>
  </si>
  <si>
    <t>w oparciu o UOW</t>
  </si>
  <si>
    <t>Ilość pracowników:</t>
  </si>
  <si>
    <t>Wzrost/spadek ilości pracowników</t>
  </si>
  <si>
    <t>PLAN KOSZTÓW UBEZPIECZEŃ SPOŁECZNYCH I INNYCH ŚWIADCZEŃ</t>
  </si>
  <si>
    <t>Koszty ubezp. społ. i innych świadczeń, w tym:</t>
  </si>
  <si>
    <t xml:space="preserve">Ubezpieczenia społeczne </t>
  </si>
  <si>
    <t>406-1
406-2</t>
  </si>
  <si>
    <t>koszty BHP</t>
  </si>
  <si>
    <t>406-3</t>
  </si>
  <si>
    <t>badania lekarskie</t>
  </si>
  <si>
    <t>406-4</t>
  </si>
  <si>
    <t>ubezpieczenia medyczne</t>
  </si>
  <si>
    <t>406-5</t>
  </si>
  <si>
    <t>zakładowy fundusz świadczeń socjalnych (ZFŚS)</t>
  </si>
  <si>
    <t>406-6</t>
  </si>
  <si>
    <t>pozostałe świadczenia</t>
  </si>
  <si>
    <t>406-99</t>
  </si>
  <si>
    <t>PLAN POZOSTAŁYCH KOSZTÓW RODZAJOWYCH</t>
  </si>
  <si>
    <t>Pozostałe koszty rodzajowe, w tym:</t>
  </si>
  <si>
    <t>podróże służbowe krajowe</t>
  </si>
  <si>
    <t>407-1</t>
  </si>
  <si>
    <t>podróże służbowe zagraniczne</t>
  </si>
  <si>
    <t>407-2</t>
  </si>
  <si>
    <t>ewidencja przebiegu pojazdów</t>
  </si>
  <si>
    <t>407-3</t>
  </si>
  <si>
    <t>pozostałe koszty podróży służbowych</t>
  </si>
  <si>
    <t>407-99</t>
  </si>
  <si>
    <t>pr</t>
  </si>
  <si>
    <t>408-1</t>
  </si>
  <si>
    <t>reklama (kanały tradycyjne)</t>
  </si>
  <si>
    <t>408-2</t>
  </si>
  <si>
    <t>materiały reklamowe</t>
  </si>
  <si>
    <t>408-3</t>
  </si>
  <si>
    <t>pozycjonowanie</t>
  </si>
  <si>
    <t>408-4</t>
  </si>
  <si>
    <t>reklama (Internet)</t>
  </si>
  <si>
    <t>408-5</t>
  </si>
  <si>
    <t>obsługa reklamy w Internecie</t>
  </si>
  <si>
    <t>408-6</t>
  </si>
  <si>
    <t>social media</t>
  </si>
  <si>
    <t>408-7</t>
  </si>
  <si>
    <t>programy lojalnościowe</t>
  </si>
  <si>
    <t>408-8</t>
  </si>
  <si>
    <t>promocja</t>
  </si>
  <si>
    <t>408-9</t>
  </si>
  <si>
    <t>badania</t>
  </si>
  <si>
    <t>408-10</t>
  </si>
  <si>
    <t>wydatki reprezentacyjne</t>
  </si>
  <si>
    <t>408-11</t>
  </si>
  <si>
    <t>targi</t>
  </si>
  <si>
    <t>408-12</t>
  </si>
  <si>
    <t>konferencje</t>
  </si>
  <si>
    <t>408-13</t>
  </si>
  <si>
    <t>spotkania branżowe</t>
  </si>
  <si>
    <t>408-14</t>
  </si>
  <si>
    <t>nagrody (dla uczestników konkursów)</t>
  </si>
  <si>
    <t>408-15</t>
  </si>
  <si>
    <t>pozostałe koszty pr i marketingu</t>
  </si>
  <si>
    <t>408-99</t>
  </si>
  <si>
    <t>ubezpieczenia majątkowe</t>
  </si>
  <si>
    <t>409-1</t>
  </si>
  <si>
    <t>ubezpieczenia środków transportu</t>
  </si>
  <si>
    <t>409-2</t>
  </si>
  <si>
    <t>ubezpieczenia OC</t>
  </si>
  <si>
    <t>409-3</t>
  </si>
  <si>
    <t>szkolenia</t>
  </si>
  <si>
    <t>409-4</t>
  </si>
  <si>
    <t>pozostałe koszty rodzajowe</t>
  </si>
  <si>
    <t>409-99</t>
  </si>
  <si>
    <t>WARTOŚĆ SPRZEDANYCH TOWARÓW I MATERIAŁÓW</t>
  </si>
  <si>
    <t>nazwa towaru lub materiału</t>
  </si>
  <si>
    <r>
      <t xml:space="preserve"> WYDATKI REFUNDOWANE </t>
    </r>
    <r>
      <rPr>
        <b/>
        <i/>
        <sz val="16"/>
        <color rgb="FF000000"/>
        <rFont val="Calibri"/>
        <family val="2"/>
        <charset val="238"/>
      </rPr>
      <t>(tylko koszty refundowane przez Akcelerator)</t>
    </r>
  </si>
  <si>
    <t>Wkład własny</t>
  </si>
  <si>
    <t>1. Wypełnij tylko popielate pola w tym arkuszu, pozostałe będą wypełnione automatycznie
2. Zacznij od ustalenia kamieni miliowych projektu - takich jak np. "ukończenie aplikacji", "zakończenie modułu technologii", "uruchomienie partnerstwa", "wejście na nowy rynek", etc.
3. Przejdź do głównych celów ilościowych - takich jak np. "liczba pozyskanych miesięcznie abonentów", "liczba wdrożeń", "liczba sprzedanych produktów".
4. Na podstawie powyższych wskaż poszczególne kategorie przychodów i kosztów. Kieruj się zamieszczonymi komentarzami oraz listą kosztów (kolejne kategorie kosztowe moga być dodawane zgodnie z zapotrzebowaniem informacyjnym spółki).
5. Wszystkie dane wpisuj w wartościach netto -  tzn bez VAT-u, ale z dodatkowymi obciążeniami - np. ZUS.
6. Jeżeli masz zamiar oferować swoją usługę/produkt na różnych rynkach i można dokonać rozdziału pomiędzy kosztami uruchamiania tych rynków, to dodaj pod kategorią kosztową kolejny wiersz z opisem, że należy do drugiego rynku (np. pod  "usługi doradcze" możesz dodać "usługi doradcze (UK)" lub "usługi doradcze (projek Z)"
7. Oczekujemy, aby szczególnie precyzyjnie opisane zostały koszty i estymowane przychody dla  pierwszego roku / dwóch pierwszych lat. Dalszy horyzont czasowy jest trudny w estymacji, stąd trzeci rok / w uzasadnionych przypadkach również drugi  może zostać zaplanowany wskaźnikowo.  Miesiąc 0, o ile spółka już istnieje, powinien zostać przedstawiony zgodnie z danymi rzeczywistymi (szczególnie dotyczy to danych rozliczanych w czasie : inwestycji, amortyzacji).</t>
  </si>
  <si>
    <t>NAZWA SPÓŁKI</t>
  </si>
  <si>
    <t>Wnioskowana kwota dofinansowania</t>
  </si>
  <si>
    <t>Koszty ogółem - amortyzacja + inwestycje</t>
  </si>
  <si>
    <t>PODSUMOWANIE KOSZTÓW</t>
  </si>
  <si>
    <t>417, 418, 419</t>
  </si>
  <si>
    <t>411-1</t>
  </si>
  <si>
    <t>411-2</t>
  </si>
  <si>
    <t>411-3</t>
  </si>
  <si>
    <t>412-1</t>
  </si>
  <si>
    <t>412-2</t>
  </si>
  <si>
    <t>412-3</t>
  </si>
  <si>
    <t>412-4</t>
  </si>
  <si>
    <t>412-5</t>
  </si>
  <si>
    <t>412-99</t>
  </si>
  <si>
    <t>413-1</t>
  </si>
  <si>
    <t>413-2</t>
  </si>
  <si>
    <t>413-3</t>
  </si>
  <si>
    <t>413-4</t>
  </si>
  <si>
    <t>413-5</t>
  </si>
  <si>
    <t>413-6</t>
  </si>
  <si>
    <t>413-7</t>
  </si>
  <si>
    <t>413-8</t>
  </si>
  <si>
    <t>413-9</t>
  </si>
  <si>
    <t>413-10</t>
  </si>
  <si>
    <t>413-11</t>
  </si>
  <si>
    <t>413-12</t>
  </si>
  <si>
    <t>413-13</t>
  </si>
  <si>
    <t>413-14</t>
  </si>
  <si>
    <t>413-15</t>
  </si>
  <si>
    <t>413-16</t>
  </si>
  <si>
    <t>413-17</t>
  </si>
  <si>
    <t>413-18</t>
  </si>
  <si>
    <t>413-19</t>
  </si>
  <si>
    <t>413-20</t>
  </si>
  <si>
    <t>413-21</t>
  </si>
  <si>
    <t>413-22</t>
  </si>
  <si>
    <t>413-23</t>
  </si>
  <si>
    <t>413-24</t>
  </si>
  <si>
    <t>413-25</t>
  </si>
  <si>
    <t>413-26</t>
  </si>
  <si>
    <t>413-27</t>
  </si>
  <si>
    <t>413-28</t>
  </si>
  <si>
    <t>413-29</t>
  </si>
  <si>
    <t>413-30</t>
  </si>
  <si>
    <t>413-31</t>
  </si>
  <si>
    <t>413-32</t>
  </si>
  <si>
    <t>413-33</t>
  </si>
  <si>
    <t>413-34</t>
  </si>
  <si>
    <t>413-35</t>
  </si>
  <si>
    <t>413-36</t>
  </si>
  <si>
    <t>413-99</t>
  </si>
  <si>
    <t>414-1</t>
  </si>
  <si>
    <t>414-2</t>
  </si>
  <si>
    <t>414-3</t>
  </si>
  <si>
    <t>414-4</t>
  </si>
  <si>
    <t>414-5</t>
  </si>
  <si>
    <t>414-6</t>
  </si>
  <si>
    <t>414-99</t>
  </si>
  <si>
    <t>416-01
416-02</t>
  </si>
  <si>
    <t>416-3</t>
  </si>
  <si>
    <t>416-4</t>
  </si>
  <si>
    <t>416-5</t>
  </si>
  <si>
    <t>416-6</t>
  </si>
  <si>
    <t>416-99</t>
  </si>
  <si>
    <t>417-1</t>
  </si>
  <si>
    <t>417-2</t>
  </si>
  <si>
    <t>417-3</t>
  </si>
  <si>
    <t>417-99</t>
  </si>
  <si>
    <t>418-1</t>
  </si>
  <si>
    <t>418-2</t>
  </si>
  <si>
    <t>418-3</t>
  </si>
  <si>
    <t>418-4</t>
  </si>
  <si>
    <t>418-5</t>
  </si>
  <si>
    <t>418-6</t>
  </si>
  <si>
    <t>418-7</t>
  </si>
  <si>
    <t>418-8</t>
  </si>
  <si>
    <t>418-9</t>
  </si>
  <si>
    <t>418-10</t>
  </si>
  <si>
    <t>418-11</t>
  </si>
  <si>
    <t>418-12</t>
  </si>
  <si>
    <t>418-13</t>
  </si>
  <si>
    <t>418-14</t>
  </si>
  <si>
    <t>418-15</t>
  </si>
  <si>
    <t>418-99</t>
  </si>
  <si>
    <t>419-1</t>
  </si>
  <si>
    <t>419-2</t>
  </si>
  <si>
    <t>419-3</t>
  </si>
  <si>
    <t>419-4</t>
  </si>
  <si>
    <t>419-99</t>
  </si>
  <si>
    <t>PLANOWANE WYNIKI</t>
  </si>
  <si>
    <t>Przychody, w tym:</t>
  </si>
  <si>
    <t>Koszty, w tym:</t>
  </si>
  <si>
    <t>Koszty amortyzacji</t>
  </si>
  <si>
    <t>Koszty zużycia materiałów i energii</t>
  </si>
  <si>
    <t>Koszty usług obcych</t>
  </si>
  <si>
    <t>Koszty podatków i opłat</t>
  </si>
  <si>
    <t>Koszty wynagrodzeń brutto</t>
  </si>
  <si>
    <t>Koszty ubezpieczeń społ. i innych świadczeń</t>
  </si>
  <si>
    <t>Podatek dochodowy</t>
  </si>
  <si>
    <t>Zysk (strata) netto</t>
  </si>
  <si>
    <t>Zysk/strata netto narastająco</t>
  </si>
  <si>
    <t>PROGNOZOWANE PRZEPŁYWY NETTO (wskaźniki obrotowości = 0)</t>
  </si>
  <si>
    <t>Wkład kapitałowy</t>
  </si>
  <si>
    <t xml:space="preserve"> + koszty amortyzacji</t>
  </si>
  <si>
    <t xml:space="preserve"> - inwestycje</t>
  </si>
  <si>
    <t>Prognozowany CF (netto)</t>
  </si>
  <si>
    <t>Prognozowany CF (netto) narastająco</t>
  </si>
  <si>
    <t>PROGNOZOWANE PRZEPŁYWY z VAT (szacowane, wskaźniki obrotowości = 0)</t>
  </si>
  <si>
    <t xml:space="preserve"> + VAT należny</t>
  </si>
  <si>
    <t xml:space="preserve"> - VAT naliczony</t>
  </si>
  <si>
    <t xml:space="preserve"> - VAT do odprowadzenia (jeśli do zwrotu = 0)</t>
  </si>
  <si>
    <t>Okres zwrotu z inwestycji:</t>
  </si>
  <si>
    <t>LISTA KOSZTÓW</t>
  </si>
  <si>
    <t>LISTA KOSZTÓW REFUNDOWANYCH</t>
  </si>
  <si>
    <t>Amortyzacja, w tym:</t>
  </si>
  <si>
    <t>hosting (usługi hostingowe)</t>
  </si>
  <si>
    <t>Koszt wynagrodzeń, w tym:</t>
  </si>
  <si>
    <t>405-1</t>
  </si>
  <si>
    <t>z tytułu umowy o pracę (OFP – osobowy fundusz płac)</t>
  </si>
  <si>
    <t>415-1</t>
  </si>
  <si>
    <t>405-2</t>
  </si>
  <si>
    <t>z tytułu umowy cywilnoprawnej (BFP – bezosobowy fundusz płac)</t>
  </si>
  <si>
    <t>415-2</t>
  </si>
  <si>
    <t>405-3</t>
  </si>
  <si>
    <t>z tytułu powołania (funkcyjne)</t>
  </si>
  <si>
    <t>415-3</t>
  </si>
  <si>
    <t>405-99</t>
  </si>
  <si>
    <t>pozostałe wynagrodzenia</t>
  </si>
  <si>
    <t>415-99</t>
  </si>
  <si>
    <t>406-1</t>
  </si>
  <si>
    <t>ubezpieczenie społeczne z tytułu umowy o pracę (OFP)</t>
  </si>
  <si>
    <t>416-1</t>
  </si>
  <si>
    <t>406-2</t>
  </si>
  <si>
    <t>ubezpieczenie społeczne z tytułu umów zlecenia (BFP)</t>
  </si>
  <si>
    <t>416-2</t>
  </si>
  <si>
    <t>Koszty podróży służbowych, w tym:</t>
  </si>
  <si>
    <t>Koszty PR i marketingu,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</si>
</sst>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d\ mmm\ yy"/>
    <numFmt numFmtId="165" formatCode="[$-415]d/mm/yy;@"/>
    <numFmt numFmtId="166" formatCode="[$-415]d/mm/yy"/>
    <numFmt numFmtId="167" formatCode="_-* #,##0.00\ &quot;zł&quot;_-;\-* #,##0.00\ &quot;zł&quot;_-;_-* &quot;-&quot;??\ &quot;zł&quot;_-;_-@"/>
    <numFmt numFmtId="168" formatCode="#,##0_ ;\-#,##0\ "/>
  </numFmts>
  <fonts count="26">
    <font>
      <sz val="11"/>
      <color rgb="FF000000"/>
      <name val="Czcionka tekstu podstawowego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zcionka tekstu podstawowego"/>
    </font>
    <font>
      <b/>
      <sz val="14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indexed="8"/>
      <name val="Czcionka tekstu podstawowego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3" fillId="0" borderId="0" applyNumberFormat="0" applyFill="0" applyBorder="0" applyProtection="0"/>
  </cellStyleXfs>
  <cellXfs count="2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7" fontId="11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" fontId="11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165" fontId="15" fillId="3" borderId="15" xfId="1" applyNumberFormat="1" applyFont="1" applyFill="1" applyBorder="1" applyAlignment="1">
      <alignment vertical="center"/>
    </xf>
    <xf numFmtId="166" fontId="5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0" borderId="13" xfId="0" applyNumberFormat="1" applyFont="1" applyBorder="1" applyAlignment="1">
      <alignment horizontal="center" vertical="center"/>
    </xf>
    <xf numFmtId="166" fontId="16" fillId="4" borderId="14" xfId="0" applyNumberFormat="1" applyFont="1" applyFill="1" applyBorder="1" applyAlignment="1">
      <alignment horizontal="left" vertical="center"/>
    </xf>
    <xf numFmtId="166" fontId="1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165" fontId="15" fillId="3" borderId="15" xfId="2" applyNumberFormat="1" applyFont="1" applyFill="1" applyBorder="1" applyAlignment="1">
      <alignment vertical="center"/>
    </xf>
    <xf numFmtId="166" fontId="5" fillId="0" borderId="14" xfId="0" applyNumberFormat="1" applyFont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vertical="center"/>
    </xf>
    <xf numFmtId="166" fontId="5" fillId="2" borderId="13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" fontId="1" fillId="2" borderId="13" xfId="0" applyNumberFormat="1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2" borderId="1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9" fontId="1" fillId="5" borderId="13" xfId="0" applyNumberFormat="1" applyFont="1" applyFill="1" applyBorder="1" applyAlignment="1">
      <alignment horizontal="center" vertical="center"/>
    </xf>
    <xf numFmtId="9" fontId="1" fillId="3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13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13" xfId="0" applyNumberFormat="1" applyFont="1" applyBorder="1" applyAlignment="1">
      <alignment horizontal="right" vertical="center"/>
    </xf>
    <xf numFmtId="167" fontId="13" fillId="4" borderId="0" xfId="0" applyNumberFormat="1" applyFont="1" applyFill="1"/>
    <xf numFmtId="167" fontId="17" fillId="0" borderId="0" xfId="0" applyNumberFormat="1" applyFont="1"/>
    <xf numFmtId="168" fontId="2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7" fontId="17" fillId="4" borderId="0" xfId="0" applyNumberFormat="1" applyFont="1" applyFill="1"/>
    <xf numFmtId="0" fontId="1" fillId="0" borderId="13" xfId="0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18" fillId="0" borderId="0" xfId="0" applyFont="1"/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right"/>
    </xf>
    <xf numFmtId="0" fontId="19" fillId="0" borderId="13" xfId="0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10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1" fillId="0" borderId="6" xfId="0" applyFont="1" applyBorder="1" applyAlignment="1">
      <alignment horizontal="center"/>
    </xf>
    <xf numFmtId="3" fontId="1" fillId="0" borderId="14" xfId="0" applyNumberFormat="1" applyFont="1" applyBorder="1" applyAlignment="1">
      <alignment vertical="center"/>
    </xf>
    <xf numFmtId="3" fontId="2" fillId="0" borderId="1" xfId="0" applyNumberFormat="1" applyFont="1" applyBorder="1"/>
    <xf numFmtId="0" fontId="12" fillId="0" borderId="13" xfId="0" applyFont="1" applyBorder="1" applyAlignment="1">
      <alignment vertical="center"/>
    </xf>
    <xf numFmtId="17" fontId="12" fillId="0" borderId="12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14" xfId="0" applyFont="1" applyBorder="1"/>
    <xf numFmtId="0" fontId="6" fillId="0" borderId="2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22" xfId="0" applyFont="1" applyBorder="1"/>
    <xf numFmtId="0" fontId="8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3" fontId="18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9" fontId="6" fillId="0" borderId="1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3" fontId="18" fillId="6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right" vertical="center"/>
    </xf>
    <xf numFmtId="3" fontId="18" fillId="0" borderId="23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3" fontId="6" fillId="0" borderId="0" xfId="0" applyNumberFormat="1" applyFont="1"/>
    <xf numFmtId="0" fontId="24" fillId="7" borderId="27" xfId="3" applyNumberFormat="1" applyFont="1" applyFill="1" applyBorder="1" applyAlignment="1">
      <alignment vertical="center"/>
    </xf>
    <xf numFmtId="49" fontId="24" fillId="7" borderId="27" xfId="3" applyNumberFormat="1" applyFont="1" applyFill="1" applyBorder="1" applyAlignment="1">
      <alignment vertical="center"/>
    </xf>
    <xf numFmtId="0" fontId="25" fillId="7" borderId="27" xfId="3" applyNumberFormat="1" applyFont="1" applyFill="1" applyBorder="1"/>
    <xf numFmtId="0" fontId="25" fillId="0" borderId="27" xfId="3" applyNumberFormat="1" applyFont="1" applyBorder="1"/>
    <xf numFmtId="0" fontId="24" fillId="7" borderId="27" xfId="3" applyNumberFormat="1" applyFont="1" applyFill="1" applyBorder="1" applyAlignment="1">
      <alignment horizontal="left" vertical="center"/>
    </xf>
    <xf numFmtId="0" fontId="25" fillId="7" borderId="27" xfId="3" applyNumberFormat="1" applyFont="1" applyFill="1" applyBorder="1" applyAlignment="1">
      <alignment horizontal="right"/>
    </xf>
    <xf numFmtId="49" fontId="25" fillId="7" borderId="27" xfId="3" applyNumberFormat="1" applyFont="1" applyFill="1" applyBorder="1" applyAlignment="1">
      <alignment horizontal="left" vertical="center"/>
    </xf>
    <xf numFmtId="0" fontId="25" fillId="7" borderId="27" xfId="3" applyNumberFormat="1" applyFont="1" applyFill="1" applyBorder="1" applyAlignment="1">
      <alignment horizontal="left" vertical="center"/>
    </xf>
    <xf numFmtId="0" fontId="25" fillId="7" borderId="27" xfId="3" applyNumberFormat="1" applyFont="1" applyFill="1" applyBorder="1" applyAlignment="1">
      <alignment vertical="center"/>
    </xf>
    <xf numFmtId="0" fontId="25" fillId="7" borderId="27" xfId="3" applyNumberFormat="1" applyFont="1" applyFill="1" applyBorder="1" applyAlignment="1">
      <alignment horizontal="right" vertical="center"/>
    </xf>
    <xf numFmtId="0" fontId="25" fillId="0" borderId="27" xfId="3" applyNumberFormat="1" applyFont="1" applyBorder="1" applyAlignment="1">
      <alignment vertical="center"/>
    </xf>
    <xf numFmtId="0" fontId="25" fillId="0" borderId="27" xfId="3" applyFont="1" applyBorder="1" applyAlignment="1">
      <alignment vertical="center"/>
    </xf>
    <xf numFmtId="0" fontId="25" fillId="0" borderId="27" xfId="3" applyFont="1" applyBorder="1"/>
    <xf numFmtId="0" fontId="25" fillId="7" borderId="27" xfId="3" applyNumberFormat="1" applyFont="1" applyFill="1" applyBorder="1" applyAlignment="1">
      <alignment horizontal="left" vertical="top" wrapText="1"/>
    </xf>
    <xf numFmtId="0" fontId="25" fillId="7" borderId="27" xfId="3" applyNumberFormat="1" applyFont="1" applyFill="1" applyBorder="1" applyAlignment="1">
      <alignment horizontal="left" vertical="top"/>
    </xf>
    <xf numFmtId="49" fontId="25" fillId="7" borderId="27" xfId="3" applyNumberFormat="1" applyFont="1" applyFill="1" applyBorder="1" applyAlignment="1">
      <alignment vertical="center"/>
    </xf>
    <xf numFmtId="0" fontId="25" fillId="7" borderId="27" xfId="3" applyNumberFormat="1" applyFont="1" applyFill="1" applyBorder="1" applyAlignment="1">
      <alignment horizontal="left" vertical="center" wrapText="1"/>
    </xf>
    <xf numFmtId="49" fontId="25" fillId="7" borderId="27" xfId="3" applyNumberFormat="1" applyFont="1" applyFill="1" applyBorder="1" applyAlignment="1">
      <alignment horizontal="left" vertical="top"/>
    </xf>
    <xf numFmtId="0" fontId="25" fillId="7" borderId="27" xfId="3" applyNumberFormat="1" applyFont="1" applyFill="1" applyBorder="1" applyAlignment="1">
      <alignment horizontal="right" vertical="center" wrapText="1"/>
    </xf>
    <xf numFmtId="0" fontId="25" fillId="7" borderId="27" xfId="3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right" vertical="center" wrapText="1"/>
    </xf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0" fillId="0" borderId="0" xfId="0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17" xfId="0" applyFont="1" applyBorder="1"/>
    <xf numFmtId="0" fontId="10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64" fontId="2" fillId="0" borderId="18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/>
    <xf numFmtId="0" fontId="1" fillId="8" borderId="0" xfId="0" applyFont="1" applyFill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2" fillId="8" borderId="0" xfId="0" applyFont="1" applyFill="1"/>
    <xf numFmtId="0" fontId="12" fillId="8" borderId="13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3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9" fillId="8" borderId="1" xfId="0" applyFont="1" applyFill="1" applyBorder="1"/>
    <xf numFmtId="0" fontId="18" fillId="8" borderId="0" xfId="0" applyFont="1" applyFill="1"/>
    <xf numFmtId="0" fontId="18" fillId="8" borderId="13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3" xr:uid="{2DD8B479-5DAA-1246-995A-19E655CC87A4}"/>
    <cellStyle name="Normalny 2 10" xfId="2" xr:uid="{BAB8A1AB-F971-8F4D-8567-36D3E12DB9DE}"/>
    <cellStyle name="Normalny 2 35" xfId="1" xr:uid="{FA342927-B999-0943-863A-6549986EE109}"/>
  </cellStyles>
  <dxfs count="6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3835400</xdr:colOff>
      <xdr:row>5</xdr:row>
      <xdr:rowOff>101600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749919-C6D7-7F4C-8430-2A125393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3835400" cy="1054100"/>
        </a:xfrm>
        <a:prstGeom prst="rect">
          <a:avLst/>
        </a:prstGeom>
      </xdr:spPr>
    </xdr:pic>
    <xdr:clientData/>
  </xdr:twoCellAnchor>
  <xdr:twoCellAnchor editAs="oneCell">
    <xdr:from>
      <xdr:col>19</xdr:col>
      <xdr:colOff>412750</xdr:colOff>
      <xdr:row>0</xdr:row>
      <xdr:rowOff>63500</xdr:rowOff>
    </xdr:from>
    <xdr:to>
      <xdr:col>25</xdr:col>
      <xdr:colOff>250825</xdr:colOff>
      <xdr:row>15</xdr:row>
      <xdr:rowOff>190500</xdr:rowOff>
    </xdr:to>
    <xdr:pic>
      <xdr:nvPicPr>
        <xdr:cNvPr id="3" name="Grafika 2">
          <a:extLst>
            <a:ext uri="{FF2B5EF4-FFF2-40B4-BE49-F238E27FC236}">
              <a16:creationId xmlns:a16="http://schemas.microsoft.com/office/drawing/2014/main" id="{814BDAB8-E38E-3948-B8EE-6383E0B7F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361150" y="63500"/>
          <a:ext cx="4841875" cy="388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44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43D1D91F-E2AD-D946-B146-1B6545FD07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05675" cy="10744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600075</xdr:colOff>
      <xdr:row>44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7071D63-C74E-C446-A6F6-98D04897D5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05675" cy="10744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44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CA1BAA1-581F-AB4C-B57F-CF603829BE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10744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44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15E80B5B-F995-644D-AE58-951C03A96E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44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BD78DD0-B538-2241-9774-C7994DE4D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628650</xdr:colOff>
      <xdr:row>44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D3DC6201-DFA9-564C-B0E4-6B689F9528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628650</xdr:colOff>
      <xdr:row>44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CCE92990-34AD-9443-B98E-E72533BF16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628650</xdr:colOff>
      <xdr:row>44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AE33E963-3528-994A-98E2-36DD583A04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628650</xdr:colOff>
      <xdr:row>44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C70F27EB-E311-C049-8CBB-600631046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0" cy="10744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628650</xdr:colOff>
      <xdr:row>44</xdr:row>
      <xdr:rowOff>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7AB59062-A68B-9143-B73F-566CEDC4F2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0" cy="10744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39</xdr:row>
      <xdr:rowOff>200025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A98D8F55-1343-6646-A66F-D2A9B3C965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21650" cy="9788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39</xdr:row>
      <xdr:rowOff>200025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944A1A63-CAA6-FB43-83A0-3207211A09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21650" cy="9788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628650</xdr:colOff>
      <xdr:row>39</xdr:row>
      <xdr:rowOff>200025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4DD2F3CF-424A-924D-A0BC-C973A3ED63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21650" cy="9788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39</xdr:row>
      <xdr:rowOff>254000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4CCCAE8A-0B2C-6649-A235-E4C22DBF1A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984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619125</xdr:colOff>
      <xdr:row>39</xdr:row>
      <xdr:rowOff>190500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BDB019E2-50BB-8D44-B4D0-F54BDA8B5F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12125" cy="977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619125</xdr:colOff>
      <xdr:row>39</xdr:row>
      <xdr:rowOff>190500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51838FC7-8852-EB4B-A75F-3C7B6AF6B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12125" cy="977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596900</xdr:colOff>
      <xdr:row>39</xdr:row>
      <xdr:rowOff>241300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56BA0AC0-0317-9C4B-87D3-5370F400B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8990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596900</xdr:colOff>
      <xdr:row>39</xdr:row>
      <xdr:rowOff>241300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AE7AE419-B860-C942-981A-C01B80D404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8990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596900</xdr:colOff>
      <xdr:row>39</xdr:row>
      <xdr:rowOff>241300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6ADF6446-982F-3A4F-9ED1-B2D4C1FC95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8990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39</xdr:row>
      <xdr:rowOff>180975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24771998-2592-8F4E-812B-69AE69026B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9769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39</xdr:row>
      <xdr:rowOff>180975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93285C33-FCC7-9146-8DE6-284CAFC99A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9769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39</xdr:row>
      <xdr:rowOff>180975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758C3BF9-A4B7-2346-98F9-B6327BF0D4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9769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39</xdr:row>
      <xdr:rowOff>180975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4D5E1E09-0E9D-8445-81BC-8C0B83BEA1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9769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609600</xdr:colOff>
      <xdr:row>40</xdr:row>
      <xdr:rowOff>180975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CF35E32A-29D4-4E41-8F4D-767E952DF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15200" cy="1012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FA8D23C-7132-8845-8AD5-AFAB1D2D7A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BC95C64A-609A-E648-B0B6-C097D6D59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45D05490-E81D-B84C-B557-2A31F07531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C1A0C251-E04F-D946-88C6-B987406980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D1568D5E-3BAE-2F4F-9CFF-7141012CC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617220</xdr:colOff>
      <xdr:row>42</xdr:row>
      <xdr:rowOff>7620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19B17427-FAAF-C44F-8706-4563CA9048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10220" cy="10332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243840</xdr:colOff>
      <xdr:row>41</xdr:row>
      <xdr:rowOff>137160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32952FCB-6EFE-CD45-8C70-C969FEA730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684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40</xdr:row>
      <xdr:rowOff>180975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1E8DB77A-CDBC-0A40-9702-4593A01DC4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1012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E1AB164C-FA74-7B44-8AAF-C1BC8C484E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4329B90D-861D-2A45-978E-AAF4863D7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FA06AC8A-B8B1-4142-985E-000F3E3C2F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8A77074B-14EC-6146-A102-B9597A4A2A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232410</xdr:colOff>
      <xdr:row>41</xdr:row>
      <xdr:rowOff>137160</xdr:rowOff>
    </xdr:to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5DC77305-3E40-9148-9B03-B739CC638D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25410" cy="102717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41</xdr:row>
      <xdr:rowOff>76200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E078F174-56E6-E141-9745-6756311569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1021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41</xdr:row>
      <xdr:rowOff>76200</xdr:rowOff>
    </xdr:to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D8409CE0-A235-4443-B9E1-25505A66F5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1021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609600</xdr:colOff>
      <xdr:row>41</xdr:row>
      <xdr:rowOff>76200</xdr:rowOff>
    </xdr:to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210360FB-0D58-4549-9D85-258EF78DB7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1021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DBE6-7902-574F-A480-FB5075136EC5}">
  <dimension ref="A1:AT1079"/>
  <sheetViews>
    <sheetView showGridLines="0" tabSelected="1" zoomScale="80" zoomScaleNormal="80" zoomScalePageLayoutView="80" workbookViewId="0">
      <selection activeCell="C1" sqref="C1:M6"/>
    </sheetView>
  </sheetViews>
  <sheetFormatPr baseColWidth="10" defaultColWidth="12.6640625" defaultRowHeight="15" customHeight="1" outlineLevelRow="1"/>
  <cols>
    <col min="1" max="1" width="0.33203125" customWidth="1"/>
    <col min="2" max="2" width="0.83203125" customWidth="1"/>
    <col min="3" max="3" width="83.6640625" customWidth="1"/>
    <col min="4" max="4" width="9.83203125" style="106" customWidth="1"/>
    <col min="5" max="5" width="16.33203125" style="106" bestFit="1" customWidth="1"/>
    <col min="6" max="6" width="7.6640625" style="106" customWidth="1"/>
    <col min="7" max="7" width="10" style="106" customWidth="1"/>
    <col min="8" max="19" width="10" customWidth="1"/>
    <col min="20" max="20" width="15.6640625" customWidth="1"/>
    <col min="21" max="32" width="10" customWidth="1"/>
    <col min="33" max="33" width="15.6640625" customWidth="1"/>
    <col min="34" max="45" width="10" customWidth="1"/>
    <col min="46" max="46" width="15.6640625" customWidth="1"/>
  </cols>
  <sheetData>
    <row r="1" spans="1:46" ht="15" customHeight="1"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46" ht="15" customHeight="1"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46" ht="15" customHeight="1"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46" ht="15" customHeight="1"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46" ht="15" customHeight="1"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46" ht="16">
      <c r="A6" s="1"/>
      <c r="B6" s="1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2"/>
    </row>
    <row r="7" spans="1:46" ht="21">
      <c r="A7" s="3"/>
      <c r="B7" s="3"/>
      <c r="C7" s="210" t="s">
        <v>0</v>
      </c>
      <c r="D7" s="210"/>
      <c r="E7" s="210"/>
      <c r="F7" s="210"/>
      <c r="G7" s="4"/>
      <c r="H7" s="4"/>
      <c r="I7" s="5"/>
      <c r="J7" s="5"/>
      <c r="K7" s="6"/>
      <c r="L7" s="5"/>
      <c r="M7" s="7"/>
      <c r="N7" s="6"/>
      <c r="O7" s="5"/>
      <c r="P7" s="6"/>
      <c r="Q7" s="6"/>
      <c r="R7" s="6"/>
      <c r="S7" s="6"/>
      <c r="T7" s="3"/>
      <c r="U7" s="5"/>
      <c r="V7" s="5"/>
      <c r="W7" s="5"/>
      <c r="X7" s="6"/>
      <c r="Y7" s="5"/>
      <c r="Z7" s="7"/>
      <c r="AA7" s="6"/>
      <c r="AB7" s="5"/>
      <c r="AC7" s="6"/>
      <c r="AD7" s="6"/>
      <c r="AE7" s="6"/>
      <c r="AF7" s="6"/>
      <c r="AG7" s="3"/>
      <c r="AH7" s="5"/>
      <c r="AI7" s="5"/>
      <c r="AJ7" s="5"/>
      <c r="AK7" s="6"/>
      <c r="AL7" s="5"/>
      <c r="AM7" s="7"/>
      <c r="AN7" s="6"/>
      <c r="AO7" s="5"/>
      <c r="AP7" s="6"/>
      <c r="AQ7" s="6"/>
      <c r="AR7" s="6"/>
      <c r="AS7" s="6"/>
      <c r="AT7" s="3"/>
    </row>
    <row r="8" spans="1:46" ht="8.25" customHeight="1" outlineLevel="1">
      <c r="A8" s="3"/>
      <c r="B8" s="3"/>
      <c r="C8" s="211"/>
      <c r="D8" s="212"/>
      <c r="E8" s="213"/>
      <c r="F8" s="214"/>
      <c r="G8" s="8"/>
      <c r="H8" s="5"/>
      <c r="I8" s="5"/>
      <c r="J8" s="5"/>
      <c r="K8" s="6"/>
      <c r="L8" s="5"/>
      <c r="M8" s="7"/>
      <c r="N8" s="6"/>
      <c r="O8" s="5"/>
      <c r="P8" s="6"/>
      <c r="Q8" s="6"/>
      <c r="R8" s="6"/>
      <c r="S8" s="6"/>
      <c r="T8" s="3"/>
      <c r="U8" s="5"/>
      <c r="V8" s="5"/>
      <c r="W8" s="5"/>
      <c r="X8" s="6"/>
      <c r="Y8" s="5"/>
      <c r="Z8" s="7"/>
      <c r="AA8" s="6"/>
      <c r="AB8" s="5"/>
      <c r="AC8" s="6"/>
      <c r="AD8" s="6"/>
      <c r="AE8" s="6"/>
      <c r="AF8" s="6"/>
      <c r="AG8" s="3"/>
      <c r="AH8" s="5"/>
      <c r="AI8" s="5"/>
      <c r="AJ8" s="5"/>
      <c r="AK8" s="6"/>
      <c r="AL8" s="5"/>
      <c r="AM8" s="7"/>
      <c r="AN8" s="6"/>
      <c r="AO8" s="5"/>
      <c r="AP8" s="6"/>
      <c r="AQ8" s="6"/>
      <c r="AR8" s="6"/>
      <c r="AS8" s="6"/>
      <c r="AT8" s="3"/>
    </row>
    <row r="9" spans="1:46" ht="15.75" customHeight="1" outlineLevel="1">
      <c r="A9" s="1"/>
      <c r="B9" s="1"/>
      <c r="C9" s="215" t="s">
        <v>1</v>
      </c>
      <c r="D9" s="216"/>
      <c r="E9" s="216"/>
      <c r="F9" s="217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"/>
    </row>
    <row r="10" spans="1:46" ht="8.25" customHeight="1" outlineLevel="1">
      <c r="A10" s="1"/>
      <c r="B10" s="1"/>
      <c r="C10" s="218" t="s">
        <v>2</v>
      </c>
      <c r="D10" s="219"/>
      <c r="E10" s="219"/>
      <c r="F10" s="220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2"/>
    </row>
    <row r="11" spans="1:46" ht="21.75" customHeight="1" outlineLevel="1" thickBot="1">
      <c r="A11" s="1"/>
      <c r="B11" s="1"/>
      <c r="C11" s="218"/>
      <c r="D11" s="219"/>
      <c r="E11" s="219"/>
      <c r="F11" s="220"/>
      <c r="G11" s="10"/>
      <c r="H11" s="10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2"/>
      <c r="U11" s="11"/>
      <c r="V11" s="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11"/>
      <c r="AI11" s="1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"/>
    </row>
    <row r="12" spans="1:46" ht="36" customHeight="1" outlineLevel="1" thickTop="1" thickBot="1">
      <c r="A12" s="1"/>
      <c r="B12" s="1"/>
      <c r="C12" s="218"/>
      <c r="D12" s="219"/>
      <c r="E12" s="219"/>
      <c r="F12" s="220"/>
      <c r="G12" s="10"/>
      <c r="H12" s="10"/>
      <c r="I12" s="224" t="s">
        <v>3</v>
      </c>
      <c r="J12" s="225"/>
      <c r="K12" s="226"/>
      <c r="L12" s="187"/>
      <c r="M12" s="188"/>
      <c r="N12" s="188"/>
      <c r="O12" s="188"/>
      <c r="P12" s="188"/>
      <c r="Q12" s="188"/>
      <c r="R12" s="189"/>
      <c r="S12" s="1"/>
      <c r="T12" s="2"/>
      <c r="U12" s="12"/>
      <c r="V12" s="184"/>
      <c r="W12" s="185"/>
      <c r="X12" s="183"/>
      <c r="Y12" s="186"/>
      <c r="Z12" s="183"/>
      <c r="AA12" s="183"/>
      <c r="AB12" s="183"/>
      <c r="AC12" s="183"/>
      <c r="AD12" s="183"/>
      <c r="AE12" s="183"/>
      <c r="AF12" s="1"/>
      <c r="AG12" s="2"/>
      <c r="AH12" s="12"/>
      <c r="AI12" s="184"/>
      <c r="AJ12" s="185"/>
      <c r="AK12" s="183"/>
      <c r="AL12" s="186"/>
      <c r="AM12" s="183"/>
      <c r="AN12" s="183"/>
      <c r="AO12" s="183"/>
      <c r="AP12" s="183"/>
      <c r="AQ12" s="183"/>
      <c r="AR12" s="183"/>
      <c r="AS12" s="1"/>
      <c r="AT12" s="2"/>
    </row>
    <row r="13" spans="1:46" ht="33" customHeight="1" outlineLevel="1" thickTop="1" thickBot="1">
      <c r="A13" s="1"/>
      <c r="B13" s="1"/>
      <c r="C13" s="218"/>
      <c r="D13" s="219"/>
      <c r="E13" s="219"/>
      <c r="F13" s="220"/>
      <c r="G13" s="10"/>
      <c r="H13" s="10"/>
      <c r="I13" s="13"/>
      <c r="J13" s="1"/>
      <c r="K13" s="14"/>
      <c r="L13" s="2"/>
      <c r="M13" s="2"/>
      <c r="N13" s="2"/>
      <c r="O13" s="2"/>
      <c r="P13" s="2"/>
      <c r="Q13" s="2"/>
      <c r="R13" s="2"/>
      <c r="S13" s="1"/>
      <c r="T13" s="2"/>
      <c r="U13" s="10"/>
      <c r="V13" s="13"/>
      <c r="W13" s="1"/>
      <c r="X13" s="14"/>
      <c r="Y13" s="2"/>
      <c r="Z13" s="2"/>
      <c r="AA13" s="2"/>
      <c r="AB13" s="2"/>
      <c r="AC13" s="2"/>
      <c r="AD13" s="2"/>
      <c r="AE13" s="2"/>
      <c r="AF13" s="1"/>
      <c r="AG13" s="2"/>
      <c r="AH13" s="10"/>
      <c r="AI13" s="13"/>
      <c r="AJ13" s="1"/>
      <c r="AK13" s="14"/>
      <c r="AL13" s="2"/>
      <c r="AM13" s="2"/>
      <c r="AN13" s="2"/>
      <c r="AO13" s="2"/>
      <c r="AP13" s="2"/>
      <c r="AQ13" s="2"/>
      <c r="AR13" s="2"/>
      <c r="AS13" s="1"/>
      <c r="AT13" s="2"/>
    </row>
    <row r="14" spans="1:46" ht="33.75" customHeight="1" outlineLevel="1" thickTop="1" thickBot="1">
      <c r="A14" s="1"/>
      <c r="B14" s="1"/>
      <c r="C14" s="218"/>
      <c r="D14" s="219"/>
      <c r="E14" s="219"/>
      <c r="F14" s="220"/>
      <c r="G14" s="10"/>
      <c r="H14" s="10"/>
      <c r="I14" s="224" t="s">
        <v>4</v>
      </c>
      <c r="J14" s="225"/>
      <c r="K14" s="226"/>
      <c r="L14" s="187"/>
      <c r="M14" s="188"/>
      <c r="N14" s="188"/>
      <c r="O14" s="188"/>
      <c r="P14" s="188"/>
      <c r="Q14" s="188"/>
      <c r="R14" s="189"/>
      <c r="S14" s="1"/>
      <c r="T14" s="2"/>
      <c r="U14" s="10"/>
      <c r="V14" s="184"/>
      <c r="W14" s="185"/>
      <c r="X14" s="183"/>
      <c r="Y14" s="186"/>
      <c r="Z14" s="183"/>
      <c r="AA14" s="183"/>
      <c r="AB14" s="183"/>
      <c r="AC14" s="183"/>
      <c r="AD14" s="183"/>
      <c r="AE14" s="183"/>
      <c r="AF14" s="1"/>
      <c r="AG14" s="2"/>
      <c r="AH14" s="10"/>
      <c r="AI14" s="184"/>
      <c r="AJ14" s="185"/>
      <c r="AK14" s="183"/>
      <c r="AL14" s="186"/>
      <c r="AM14" s="183"/>
      <c r="AN14" s="183"/>
      <c r="AO14" s="183"/>
      <c r="AP14" s="183"/>
      <c r="AQ14" s="183"/>
      <c r="AR14" s="183"/>
      <c r="AS14" s="1"/>
      <c r="AT14" s="2"/>
    </row>
    <row r="15" spans="1:46" ht="30" customHeight="1" outlineLevel="1" thickTop="1" thickBot="1">
      <c r="A15" s="1"/>
      <c r="B15" s="1"/>
      <c r="C15" s="218"/>
      <c r="D15" s="219"/>
      <c r="E15" s="219"/>
      <c r="F15" s="220"/>
      <c r="G15" s="10"/>
      <c r="H15" s="10"/>
      <c r="I15" s="13"/>
      <c r="J15" s="1"/>
      <c r="K15" s="14"/>
      <c r="L15" s="2"/>
      <c r="M15" s="2"/>
      <c r="N15" s="2"/>
      <c r="O15" s="2"/>
      <c r="P15" s="2"/>
      <c r="Q15" s="2"/>
      <c r="R15" s="2"/>
      <c r="S15" s="1"/>
      <c r="T15" s="2"/>
      <c r="U15" s="10"/>
      <c r="V15" s="13"/>
      <c r="W15" s="1"/>
      <c r="X15" s="14"/>
      <c r="Y15" s="2"/>
      <c r="Z15" s="2"/>
      <c r="AA15" s="2"/>
      <c r="AB15" s="2"/>
      <c r="AC15" s="2"/>
      <c r="AD15" s="2"/>
      <c r="AE15" s="2"/>
      <c r="AF15" s="1"/>
      <c r="AG15" s="2"/>
      <c r="AH15" s="10"/>
      <c r="AI15" s="13"/>
      <c r="AJ15" s="1"/>
      <c r="AK15" s="14"/>
      <c r="AL15" s="2"/>
      <c r="AM15" s="2"/>
      <c r="AN15" s="2"/>
      <c r="AO15" s="2"/>
      <c r="AP15" s="2"/>
      <c r="AQ15" s="2"/>
      <c r="AR15" s="2"/>
      <c r="AS15" s="1"/>
      <c r="AT15" s="2"/>
    </row>
    <row r="16" spans="1:46" ht="33" customHeight="1" outlineLevel="1" thickTop="1" thickBot="1">
      <c r="A16" s="1"/>
      <c r="B16" s="1"/>
      <c r="C16" s="218"/>
      <c r="D16" s="219"/>
      <c r="E16" s="219"/>
      <c r="F16" s="220"/>
      <c r="G16" s="10"/>
      <c r="H16" s="10"/>
      <c r="I16" s="224" t="s">
        <v>5</v>
      </c>
      <c r="J16" s="225"/>
      <c r="K16" s="226"/>
      <c r="L16" s="191"/>
      <c r="M16" s="189"/>
      <c r="N16" s="2"/>
      <c r="O16" s="2"/>
      <c r="P16" s="2"/>
      <c r="Q16" s="2"/>
      <c r="R16" s="2"/>
      <c r="S16" s="1"/>
      <c r="T16" s="2"/>
      <c r="U16" s="10"/>
      <c r="V16" s="184"/>
      <c r="W16" s="185"/>
      <c r="X16" s="183"/>
      <c r="Y16" s="182"/>
      <c r="Z16" s="183"/>
      <c r="AA16" s="2"/>
      <c r="AB16" s="2"/>
      <c r="AC16" s="2"/>
      <c r="AD16" s="2"/>
      <c r="AE16" s="2"/>
      <c r="AF16" s="1"/>
      <c r="AG16" s="2"/>
      <c r="AH16" s="10"/>
      <c r="AI16" s="184"/>
      <c r="AJ16" s="185"/>
      <c r="AK16" s="183"/>
      <c r="AL16" s="182"/>
      <c r="AM16" s="183"/>
      <c r="AN16" s="2"/>
      <c r="AO16" s="2"/>
      <c r="AP16" s="2"/>
      <c r="AQ16" s="2"/>
      <c r="AR16" s="2"/>
      <c r="AS16" s="1"/>
      <c r="AT16" s="2"/>
    </row>
    <row r="17" spans="1:46" ht="68" customHeight="1" outlineLevel="1" thickTop="1">
      <c r="A17" s="1"/>
      <c r="B17" s="1"/>
      <c r="C17" s="221"/>
      <c r="D17" s="222"/>
      <c r="E17" s="222"/>
      <c r="F17" s="223"/>
      <c r="G17" s="10"/>
      <c r="H17" s="10"/>
      <c r="I17" s="1"/>
      <c r="J17" s="1"/>
      <c r="K17" s="14"/>
      <c r="L17" s="15"/>
      <c r="M17" s="15"/>
      <c r="N17" s="2"/>
      <c r="O17" s="2"/>
      <c r="P17" s="2"/>
      <c r="Q17" s="2"/>
      <c r="R17" s="2"/>
      <c r="S17" s="1"/>
      <c r="T17" s="2"/>
      <c r="U17" s="1"/>
      <c r="V17" s="1"/>
      <c r="W17" s="1"/>
      <c r="X17" s="14"/>
      <c r="Y17" s="15"/>
      <c r="Z17" s="15"/>
      <c r="AA17" s="2"/>
      <c r="AB17" s="2"/>
      <c r="AC17" s="2"/>
      <c r="AD17" s="2"/>
      <c r="AE17" s="2"/>
      <c r="AF17" s="1"/>
      <c r="AG17" s="2"/>
      <c r="AH17" s="1"/>
      <c r="AI17" s="1"/>
      <c r="AJ17" s="1"/>
      <c r="AK17" s="14"/>
      <c r="AL17" s="15"/>
      <c r="AM17" s="15"/>
      <c r="AN17" s="2"/>
      <c r="AO17" s="2"/>
      <c r="AP17" s="2"/>
      <c r="AQ17" s="2"/>
      <c r="AR17" s="2"/>
      <c r="AS17" s="1"/>
      <c r="AT17" s="2"/>
    </row>
    <row r="18" spans="1:46" ht="28.5" customHeight="1">
      <c r="A18" s="1"/>
      <c r="B18" s="1"/>
      <c r="C18" s="13"/>
      <c r="D18" s="16"/>
      <c r="E18" s="13"/>
      <c r="F18" s="13"/>
      <c r="G18" s="13"/>
      <c r="H18" s="1"/>
      <c r="I18" s="1"/>
      <c r="J18" s="1"/>
      <c r="K18" s="14"/>
      <c r="L18" s="15"/>
      <c r="M18" s="15"/>
      <c r="N18" s="2"/>
      <c r="O18" s="2"/>
      <c r="P18" s="2"/>
      <c r="Q18" s="2"/>
      <c r="R18" s="2"/>
      <c r="S18" s="1"/>
      <c r="T18" s="2"/>
      <c r="U18" s="1"/>
      <c r="V18" s="1"/>
      <c r="W18" s="1"/>
      <c r="X18" s="14"/>
      <c r="Y18" s="15"/>
      <c r="Z18" s="15"/>
      <c r="AA18" s="2"/>
      <c r="AB18" s="2"/>
      <c r="AC18" s="2"/>
      <c r="AD18" s="2"/>
      <c r="AE18" s="2"/>
      <c r="AF18" s="1"/>
      <c r="AG18" s="2"/>
      <c r="AH18" s="1"/>
      <c r="AI18" s="1"/>
      <c r="AJ18" s="1"/>
      <c r="AK18" s="14"/>
      <c r="AL18" s="15"/>
      <c r="AM18" s="15"/>
      <c r="AN18" s="2"/>
      <c r="AO18" s="2"/>
      <c r="AP18" s="2"/>
      <c r="AQ18" s="2"/>
      <c r="AR18" s="2"/>
      <c r="AS18" s="1"/>
      <c r="AT18" s="2"/>
    </row>
    <row r="19" spans="1:46" ht="15.75" customHeight="1">
      <c r="A19" s="1"/>
      <c r="B19" s="1"/>
      <c r="C19" s="227" t="s">
        <v>6</v>
      </c>
      <c r="D19" s="17"/>
      <c r="E19" s="9"/>
      <c r="F19" s="9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"/>
    </row>
    <row r="20" spans="1:46" ht="8.25" customHeight="1">
      <c r="A20" s="1"/>
      <c r="B20" s="1"/>
      <c r="C20" s="2"/>
      <c r="D20" s="17"/>
      <c r="E20" s="9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"/>
    </row>
    <row r="21" spans="1:46" ht="27" customHeight="1">
      <c r="A21" s="19"/>
      <c r="B21" s="19"/>
      <c r="C21" s="20" t="s">
        <v>7</v>
      </c>
      <c r="D21" s="21" t="s">
        <v>8</v>
      </c>
      <c r="E21" s="21" t="s">
        <v>9</v>
      </c>
      <c r="F21" s="21" t="s">
        <v>10</v>
      </c>
      <c r="G21" s="22" t="s">
        <v>11</v>
      </c>
      <c r="H21" s="22" t="s">
        <v>12</v>
      </c>
      <c r="I21" s="22" t="s">
        <v>13</v>
      </c>
      <c r="J21" s="22" t="s">
        <v>14</v>
      </c>
      <c r="K21" s="22" t="s">
        <v>15</v>
      </c>
      <c r="L21" s="22" t="s">
        <v>16</v>
      </c>
      <c r="M21" s="22" t="s">
        <v>17</v>
      </c>
      <c r="N21" s="22" t="s">
        <v>18</v>
      </c>
      <c r="O21" s="22" t="s">
        <v>19</v>
      </c>
      <c r="P21" s="22" t="s">
        <v>20</v>
      </c>
      <c r="Q21" s="22" t="s">
        <v>21</v>
      </c>
      <c r="R21" s="22" t="s">
        <v>22</v>
      </c>
      <c r="S21" s="22" t="s">
        <v>23</v>
      </c>
      <c r="T21" s="23" t="s">
        <v>24</v>
      </c>
      <c r="U21" s="22" t="s">
        <v>25</v>
      </c>
      <c r="V21" s="22" t="s">
        <v>26</v>
      </c>
      <c r="W21" s="22" t="s">
        <v>27</v>
      </c>
      <c r="X21" s="22" t="s">
        <v>28</v>
      </c>
      <c r="Y21" s="22" t="s">
        <v>29</v>
      </c>
      <c r="Z21" s="22" t="s">
        <v>30</v>
      </c>
      <c r="AA21" s="22" t="s">
        <v>31</v>
      </c>
      <c r="AB21" s="22" t="s">
        <v>32</v>
      </c>
      <c r="AC21" s="22" t="s">
        <v>33</v>
      </c>
      <c r="AD21" s="22" t="s">
        <v>34</v>
      </c>
      <c r="AE21" s="22" t="s">
        <v>35</v>
      </c>
      <c r="AF21" s="22" t="s">
        <v>36</v>
      </c>
      <c r="AG21" s="23" t="s">
        <v>37</v>
      </c>
      <c r="AH21" s="22" t="s">
        <v>38</v>
      </c>
      <c r="AI21" s="22" t="s">
        <v>39</v>
      </c>
      <c r="AJ21" s="22" t="s">
        <v>40</v>
      </c>
      <c r="AK21" s="22" t="s">
        <v>41</v>
      </c>
      <c r="AL21" s="22" t="s">
        <v>42</v>
      </c>
      <c r="AM21" s="22" t="s">
        <v>43</v>
      </c>
      <c r="AN21" s="22" t="s">
        <v>44</v>
      </c>
      <c r="AO21" s="22" t="s">
        <v>45</v>
      </c>
      <c r="AP21" s="22" t="s">
        <v>46</v>
      </c>
      <c r="AQ21" s="22" t="s">
        <v>47</v>
      </c>
      <c r="AR21" s="22" t="s">
        <v>48</v>
      </c>
      <c r="AS21" s="22" t="s">
        <v>49</v>
      </c>
      <c r="AT21" s="23" t="s">
        <v>50</v>
      </c>
    </row>
    <row r="22" spans="1:46" ht="20.25" customHeight="1">
      <c r="A22" s="24"/>
      <c r="B22" s="24"/>
      <c r="C22" s="25"/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8"/>
    </row>
    <row r="23" spans="1:46" ht="20.25" customHeight="1">
      <c r="A23" s="24"/>
      <c r="B23" s="24"/>
      <c r="C23" s="25"/>
      <c r="D23" s="26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8"/>
    </row>
    <row r="24" spans="1:46" ht="20.25" customHeight="1">
      <c r="A24" s="24"/>
      <c r="B24" s="24"/>
      <c r="C24" s="25"/>
      <c r="D24" s="26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8"/>
    </row>
    <row r="25" spans="1:46" ht="20.25" customHeight="1">
      <c r="A25" s="24"/>
      <c r="B25" s="24"/>
      <c r="C25" s="25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8"/>
    </row>
    <row r="26" spans="1:46" ht="20.25" customHeight="1">
      <c r="A26" s="24"/>
      <c r="B26" s="24"/>
      <c r="C26" s="25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/>
    </row>
    <row r="27" spans="1:46" ht="20.25" customHeight="1">
      <c r="A27" s="24"/>
      <c r="B27" s="24"/>
      <c r="C27" s="25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8"/>
    </row>
    <row r="28" spans="1:46" ht="20.25" customHeight="1">
      <c r="A28" s="24"/>
      <c r="B28" s="24"/>
      <c r="C28" s="25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/>
    </row>
    <row r="29" spans="1:46" ht="20.25" customHeight="1">
      <c r="A29" s="24"/>
      <c r="B29" s="24"/>
      <c r="C29" s="25"/>
      <c r="D29" s="26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8"/>
    </row>
    <row r="30" spans="1:46" ht="20.25" customHeight="1">
      <c r="A30" s="24"/>
      <c r="B30" s="24"/>
      <c r="C30" s="25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8"/>
    </row>
    <row r="31" spans="1:46" ht="20.25" customHeight="1">
      <c r="A31" s="24"/>
      <c r="B31" s="24"/>
      <c r="C31" s="25"/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8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8"/>
    </row>
    <row r="32" spans="1:46" ht="20.25" customHeight="1">
      <c r="A32" s="24"/>
      <c r="B32" s="24"/>
      <c r="C32" s="25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8"/>
    </row>
    <row r="33" spans="1:46" ht="20.25" customHeight="1">
      <c r="A33" s="24"/>
      <c r="B33" s="24"/>
      <c r="C33" s="25"/>
      <c r="D33" s="26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8"/>
    </row>
    <row r="34" spans="1:46" ht="20.25" customHeight="1">
      <c r="A34" s="24"/>
      <c r="B34" s="24"/>
      <c r="C34" s="25"/>
      <c r="D34" s="26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8"/>
    </row>
    <row r="35" spans="1:46" ht="20.25" customHeight="1">
      <c r="A35" s="24"/>
      <c r="B35" s="24"/>
      <c r="C35" s="25"/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8"/>
    </row>
    <row r="36" spans="1:46" ht="28.5" customHeight="1">
      <c r="A36" s="1"/>
      <c r="B36" s="1"/>
      <c r="C36" s="1"/>
      <c r="D36" s="9"/>
      <c r="E36" s="9"/>
      <c r="F36" s="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 t="s">
        <v>51</v>
      </c>
      <c r="T36" s="31">
        <f>T41+T37</f>
        <v>0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 t="s">
        <v>51</v>
      </c>
      <c r="AG36" s="31">
        <f>AG41+AG37</f>
        <v>0</v>
      </c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30" t="s">
        <v>51</v>
      </c>
      <c r="AT36" s="31">
        <f>AT41+AT37</f>
        <v>0</v>
      </c>
    </row>
    <row r="37" spans="1:46" ht="15.75" customHeight="1">
      <c r="A37" s="1"/>
      <c r="B37" s="1"/>
      <c r="C37" s="227" t="s">
        <v>52</v>
      </c>
      <c r="D37" s="17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2" t="s">
        <v>10</v>
      </c>
      <c r="T37" s="31">
        <f>SUMIF($F$133:$F$380,"vat",$T$133:$T$380)*0.23</f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32" t="s">
        <v>10</v>
      </c>
      <c r="AG37" s="31">
        <f>SUMIF($F$133:$F$380,"vat",$AG$133:$AG$380)*0.23</f>
        <v>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32" t="s">
        <v>10</v>
      </c>
      <c r="AT37" s="31">
        <f>SUMIF($F$133:$F$380,"vat",$AT$133:$AT$380)*0.23</f>
        <v>0</v>
      </c>
    </row>
    <row r="38" spans="1:46" ht="8.25" customHeight="1">
      <c r="A38" s="1"/>
      <c r="B38" s="1"/>
      <c r="C38" s="2"/>
      <c r="D38" s="17"/>
      <c r="E38" s="9"/>
      <c r="F38" s="1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6" ht="27" customHeight="1">
      <c r="A39" s="19"/>
      <c r="B39" s="19"/>
      <c r="C39" s="20" t="s">
        <v>7</v>
      </c>
      <c r="D39" s="21" t="s">
        <v>8</v>
      </c>
      <c r="E39" s="21"/>
      <c r="F39" s="21"/>
      <c r="G39" s="22" t="s">
        <v>11</v>
      </c>
      <c r="H39" s="22" t="s">
        <v>12</v>
      </c>
      <c r="I39" s="22" t="s">
        <v>13</v>
      </c>
      <c r="J39" s="22" t="s">
        <v>14</v>
      </c>
      <c r="K39" s="22" t="s">
        <v>15</v>
      </c>
      <c r="L39" s="22" t="s">
        <v>16</v>
      </c>
      <c r="M39" s="22" t="s">
        <v>17</v>
      </c>
      <c r="N39" s="22" t="s">
        <v>18</v>
      </c>
      <c r="O39" s="22" t="s">
        <v>19</v>
      </c>
      <c r="P39" s="22" t="s">
        <v>20</v>
      </c>
      <c r="Q39" s="22" t="s">
        <v>21</v>
      </c>
      <c r="R39" s="22" t="s">
        <v>22</v>
      </c>
      <c r="S39" s="22" t="s">
        <v>23</v>
      </c>
      <c r="T39" s="23" t="s">
        <v>24</v>
      </c>
      <c r="U39" s="22" t="s">
        <v>25</v>
      </c>
      <c r="V39" s="22" t="s">
        <v>26</v>
      </c>
      <c r="W39" s="22" t="s">
        <v>27</v>
      </c>
      <c r="X39" s="22" t="s">
        <v>28</v>
      </c>
      <c r="Y39" s="22" t="s">
        <v>29</v>
      </c>
      <c r="Z39" s="22" t="s">
        <v>30</v>
      </c>
      <c r="AA39" s="22" t="s">
        <v>31</v>
      </c>
      <c r="AB39" s="22" t="s">
        <v>32</v>
      </c>
      <c r="AC39" s="22" t="s">
        <v>33</v>
      </c>
      <c r="AD39" s="22" t="s">
        <v>34</v>
      </c>
      <c r="AE39" s="22" t="s">
        <v>35</v>
      </c>
      <c r="AF39" s="22" t="s">
        <v>36</v>
      </c>
      <c r="AG39" s="23" t="s">
        <v>37</v>
      </c>
      <c r="AH39" s="22" t="s">
        <v>38</v>
      </c>
      <c r="AI39" s="22" t="s">
        <v>39</v>
      </c>
      <c r="AJ39" s="22" t="s">
        <v>40</v>
      </c>
      <c r="AK39" s="22" t="s">
        <v>41</v>
      </c>
      <c r="AL39" s="22" t="s">
        <v>42</v>
      </c>
      <c r="AM39" s="22" t="s">
        <v>43</v>
      </c>
      <c r="AN39" s="22" t="s">
        <v>44</v>
      </c>
      <c r="AO39" s="22" t="s">
        <v>45</v>
      </c>
      <c r="AP39" s="22" t="s">
        <v>46</v>
      </c>
      <c r="AQ39" s="22" t="s">
        <v>47</v>
      </c>
      <c r="AR39" s="22" t="s">
        <v>48</v>
      </c>
      <c r="AS39" s="22" t="s">
        <v>49</v>
      </c>
      <c r="AT39" s="23" t="s">
        <v>50</v>
      </c>
    </row>
    <row r="40" spans="1:46" ht="15.75" customHeight="1">
      <c r="A40" s="2"/>
      <c r="B40" s="2"/>
      <c r="C40" s="33" t="s">
        <v>53</v>
      </c>
      <c r="D40" s="34"/>
      <c r="E40" s="34"/>
      <c r="F40" s="34"/>
      <c r="G40" s="35">
        <f>G127</f>
        <v>0</v>
      </c>
      <c r="H40" s="35">
        <f>H127</f>
        <v>0</v>
      </c>
      <c r="I40" s="35">
        <f t="shared" ref="I40:S40" si="0">I127</f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>SUM(H40:S40)</f>
        <v>0</v>
      </c>
      <c r="U40" s="35">
        <f>U127</f>
        <v>0</v>
      </c>
      <c r="V40" s="35">
        <f t="shared" ref="V40:AF40" si="1">V127</f>
        <v>0</v>
      </c>
      <c r="W40" s="35">
        <f t="shared" si="1"/>
        <v>0</v>
      </c>
      <c r="X40" s="35">
        <f t="shared" si="1"/>
        <v>0</v>
      </c>
      <c r="Y40" s="35">
        <f t="shared" si="1"/>
        <v>0</v>
      </c>
      <c r="Z40" s="35">
        <f t="shared" si="1"/>
        <v>0</v>
      </c>
      <c r="AA40" s="35">
        <f t="shared" si="1"/>
        <v>0</v>
      </c>
      <c r="AB40" s="35">
        <f t="shared" si="1"/>
        <v>0</v>
      </c>
      <c r="AC40" s="35">
        <f t="shared" si="1"/>
        <v>0</v>
      </c>
      <c r="AD40" s="35">
        <f t="shared" si="1"/>
        <v>0</v>
      </c>
      <c r="AE40" s="35">
        <f t="shared" si="1"/>
        <v>0</v>
      </c>
      <c r="AF40" s="35">
        <f t="shared" si="1"/>
        <v>0</v>
      </c>
      <c r="AG40" s="35">
        <f>SUM(U40:AF40)</f>
        <v>0</v>
      </c>
      <c r="AH40" s="35">
        <f>AH127</f>
        <v>0</v>
      </c>
      <c r="AI40" s="35">
        <f t="shared" ref="AI40:AS40" si="2">AI127</f>
        <v>0</v>
      </c>
      <c r="AJ40" s="35">
        <f t="shared" si="2"/>
        <v>0</v>
      </c>
      <c r="AK40" s="35">
        <f t="shared" si="2"/>
        <v>0</v>
      </c>
      <c r="AL40" s="35">
        <f t="shared" si="2"/>
        <v>0</v>
      </c>
      <c r="AM40" s="35">
        <f t="shared" si="2"/>
        <v>0</v>
      </c>
      <c r="AN40" s="35">
        <f t="shared" si="2"/>
        <v>0</v>
      </c>
      <c r="AO40" s="35">
        <f t="shared" si="2"/>
        <v>0</v>
      </c>
      <c r="AP40" s="35">
        <f t="shared" si="2"/>
        <v>0</v>
      </c>
      <c r="AQ40" s="35">
        <f t="shared" si="2"/>
        <v>0</v>
      </c>
      <c r="AR40" s="35">
        <f t="shared" si="2"/>
        <v>0</v>
      </c>
      <c r="AS40" s="35">
        <f t="shared" si="2"/>
        <v>0</v>
      </c>
      <c r="AT40" s="35">
        <f>SUM(AH40:AS40)</f>
        <v>0</v>
      </c>
    </row>
    <row r="41" spans="1:46" ht="15.75" customHeight="1">
      <c r="A41" s="1"/>
      <c r="B41" s="1"/>
      <c r="C41" s="36" t="s">
        <v>54</v>
      </c>
      <c r="D41" s="37"/>
      <c r="E41" s="37"/>
      <c r="F41" s="37"/>
      <c r="G41" s="38">
        <f t="shared" ref="G41:H41" si="3">SUM(G42:G50)-G45</f>
        <v>0</v>
      </c>
      <c r="H41" s="38">
        <f t="shared" si="3"/>
        <v>0</v>
      </c>
      <c r="I41" s="38">
        <f t="shared" ref="I41:S41" si="4">SUM(I42:I50)-I45</f>
        <v>0</v>
      </c>
      <c r="J41" s="38">
        <f t="shared" si="4"/>
        <v>0</v>
      </c>
      <c r="K41" s="38">
        <f t="shared" si="4"/>
        <v>0</v>
      </c>
      <c r="L41" s="38">
        <f t="shared" si="4"/>
        <v>0</v>
      </c>
      <c r="M41" s="38">
        <f t="shared" si="4"/>
        <v>0</v>
      </c>
      <c r="N41" s="38">
        <f t="shared" si="4"/>
        <v>0</v>
      </c>
      <c r="O41" s="38">
        <f t="shared" si="4"/>
        <v>0</v>
      </c>
      <c r="P41" s="38">
        <f t="shared" si="4"/>
        <v>0</v>
      </c>
      <c r="Q41" s="38">
        <f t="shared" si="4"/>
        <v>0</v>
      </c>
      <c r="R41" s="38">
        <f t="shared" si="4"/>
        <v>0</v>
      </c>
      <c r="S41" s="38">
        <f t="shared" si="4"/>
        <v>0</v>
      </c>
      <c r="T41" s="35">
        <f t="shared" ref="T41:T51" si="5">SUM(H41:S41)</f>
        <v>0</v>
      </c>
      <c r="U41" s="38">
        <f t="shared" ref="U41:AF41" si="6">SUM(U42:U50)-U45</f>
        <v>0</v>
      </c>
      <c r="V41" s="38">
        <f t="shared" si="6"/>
        <v>0</v>
      </c>
      <c r="W41" s="38">
        <f t="shared" si="6"/>
        <v>0</v>
      </c>
      <c r="X41" s="38">
        <f t="shared" si="6"/>
        <v>0</v>
      </c>
      <c r="Y41" s="38">
        <f t="shared" si="6"/>
        <v>0</v>
      </c>
      <c r="Z41" s="38">
        <f t="shared" si="6"/>
        <v>0</v>
      </c>
      <c r="AA41" s="38">
        <f t="shared" si="6"/>
        <v>0</v>
      </c>
      <c r="AB41" s="38">
        <f t="shared" si="6"/>
        <v>0</v>
      </c>
      <c r="AC41" s="38">
        <f t="shared" si="6"/>
        <v>0</v>
      </c>
      <c r="AD41" s="38">
        <f t="shared" si="6"/>
        <v>0</v>
      </c>
      <c r="AE41" s="38">
        <f t="shared" si="6"/>
        <v>0</v>
      </c>
      <c r="AF41" s="38">
        <f t="shared" si="6"/>
        <v>0</v>
      </c>
      <c r="AG41" s="35">
        <f t="shared" ref="AG41:AG51" si="7">SUM(U41:AF41)</f>
        <v>0</v>
      </c>
      <c r="AH41" s="38">
        <f t="shared" ref="AH41:AS41" si="8">SUM(AH42:AH50)-AH45</f>
        <v>0</v>
      </c>
      <c r="AI41" s="38">
        <f t="shared" si="8"/>
        <v>0</v>
      </c>
      <c r="AJ41" s="38">
        <f t="shared" si="8"/>
        <v>0</v>
      </c>
      <c r="AK41" s="38">
        <f t="shared" si="8"/>
        <v>0</v>
      </c>
      <c r="AL41" s="38">
        <f t="shared" si="8"/>
        <v>0</v>
      </c>
      <c r="AM41" s="38">
        <f t="shared" si="8"/>
        <v>0</v>
      </c>
      <c r="AN41" s="38">
        <f t="shared" si="8"/>
        <v>0</v>
      </c>
      <c r="AO41" s="38">
        <f t="shared" si="8"/>
        <v>0</v>
      </c>
      <c r="AP41" s="38">
        <f t="shared" si="8"/>
        <v>0</v>
      </c>
      <c r="AQ41" s="38">
        <f t="shared" si="8"/>
        <v>0</v>
      </c>
      <c r="AR41" s="38">
        <f t="shared" si="8"/>
        <v>0</v>
      </c>
      <c r="AS41" s="38">
        <f t="shared" si="8"/>
        <v>0</v>
      </c>
      <c r="AT41" s="35">
        <f t="shared" ref="AT41:AT51" si="9">SUM(AH41:AS41)</f>
        <v>0</v>
      </c>
    </row>
    <row r="42" spans="1:46" ht="15.75" customHeight="1">
      <c r="A42" s="1"/>
      <c r="B42" s="1"/>
      <c r="C42" s="39" t="s">
        <v>55</v>
      </c>
      <c r="D42" s="26">
        <v>401</v>
      </c>
      <c r="E42" s="26"/>
      <c r="F42" s="26"/>
      <c r="G42" s="28">
        <f>G179</f>
        <v>0</v>
      </c>
      <c r="H42" s="28">
        <f>H179</f>
        <v>0</v>
      </c>
      <c r="I42" s="28">
        <f t="shared" ref="I42:S42" si="10">I179</f>
        <v>0</v>
      </c>
      <c r="J42" s="28">
        <f t="shared" si="10"/>
        <v>0</v>
      </c>
      <c r="K42" s="28">
        <f t="shared" si="10"/>
        <v>0</v>
      </c>
      <c r="L42" s="28">
        <f t="shared" si="10"/>
        <v>0</v>
      </c>
      <c r="M42" s="28">
        <f t="shared" si="10"/>
        <v>0</v>
      </c>
      <c r="N42" s="28">
        <f t="shared" si="10"/>
        <v>0</v>
      </c>
      <c r="O42" s="28">
        <f t="shared" si="10"/>
        <v>0</v>
      </c>
      <c r="P42" s="28">
        <f t="shared" si="10"/>
        <v>0</v>
      </c>
      <c r="Q42" s="28">
        <f t="shared" si="10"/>
        <v>0</v>
      </c>
      <c r="R42" s="28">
        <f t="shared" si="10"/>
        <v>0</v>
      </c>
      <c r="S42" s="28">
        <f t="shared" si="10"/>
        <v>0</v>
      </c>
      <c r="T42" s="40">
        <f t="shared" si="5"/>
        <v>0</v>
      </c>
      <c r="U42" s="28">
        <f>U179</f>
        <v>0</v>
      </c>
      <c r="V42" s="28">
        <f t="shared" ref="V42:AF42" si="11">V179</f>
        <v>0</v>
      </c>
      <c r="W42" s="28">
        <f t="shared" si="11"/>
        <v>0</v>
      </c>
      <c r="X42" s="28">
        <f t="shared" si="11"/>
        <v>0</v>
      </c>
      <c r="Y42" s="28">
        <f t="shared" si="11"/>
        <v>0</v>
      </c>
      <c r="Z42" s="28">
        <f t="shared" si="11"/>
        <v>0</v>
      </c>
      <c r="AA42" s="28">
        <f t="shared" si="11"/>
        <v>0</v>
      </c>
      <c r="AB42" s="28">
        <f t="shared" si="11"/>
        <v>0</v>
      </c>
      <c r="AC42" s="28">
        <f t="shared" si="11"/>
        <v>0</v>
      </c>
      <c r="AD42" s="28">
        <f t="shared" si="11"/>
        <v>0</v>
      </c>
      <c r="AE42" s="28">
        <f t="shared" si="11"/>
        <v>0</v>
      </c>
      <c r="AF42" s="28">
        <f t="shared" si="11"/>
        <v>0</v>
      </c>
      <c r="AG42" s="40">
        <f t="shared" si="7"/>
        <v>0</v>
      </c>
      <c r="AH42" s="28">
        <f>AH179</f>
        <v>0</v>
      </c>
      <c r="AI42" s="28">
        <f t="shared" ref="AI42:AS42" si="12">AI179</f>
        <v>0</v>
      </c>
      <c r="AJ42" s="28">
        <f t="shared" si="12"/>
        <v>0</v>
      </c>
      <c r="AK42" s="28">
        <f t="shared" si="12"/>
        <v>0</v>
      </c>
      <c r="AL42" s="28">
        <f t="shared" si="12"/>
        <v>0</v>
      </c>
      <c r="AM42" s="28">
        <f t="shared" si="12"/>
        <v>0</v>
      </c>
      <c r="AN42" s="28">
        <f t="shared" si="12"/>
        <v>0</v>
      </c>
      <c r="AO42" s="28">
        <f t="shared" si="12"/>
        <v>0</v>
      </c>
      <c r="AP42" s="28">
        <f t="shared" si="12"/>
        <v>0</v>
      </c>
      <c r="AQ42" s="28">
        <f t="shared" si="12"/>
        <v>0</v>
      </c>
      <c r="AR42" s="28">
        <f t="shared" si="12"/>
        <v>0</v>
      </c>
      <c r="AS42" s="28">
        <f t="shared" si="12"/>
        <v>0</v>
      </c>
      <c r="AT42" s="40">
        <f t="shared" si="9"/>
        <v>0</v>
      </c>
    </row>
    <row r="43" spans="1:46" ht="15.75" customHeight="1">
      <c r="A43" s="1"/>
      <c r="B43" s="1"/>
      <c r="C43" s="39" t="s">
        <v>56</v>
      </c>
      <c r="D43" s="26">
        <v>402</v>
      </c>
      <c r="E43" s="26"/>
      <c r="F43" s="26"/>
      <c r="G43" s="28">
        <f>G184</f>
        <v>0</v>
      </c>
      <c r="H43" s="28">
        <f>H184</f>
        <v>0</v>
      </c>
      <c r="I43" s="28">
        <f t="shared" ref="I43:S43" si="13">I184</f>
        <v>0</v>
      </c>
      <c r="J43" s="28">
        <f t="shared" si="13"/>
        <v>0</v>
      </c>
      <c r="K43" s="28">
        <f t="shared" si="13"/>
        <v>0</v>
      </c>
      <c r="L43" s="28">
        <f t="shared" si="13"/>
        <v>0</v>
      </c>
      <c r="M43" s="28">
        <f t="shared" si="13"/>
        <v>0</v>
      </c>
      <c r="N43" s="28">
        <f t="shared" si="13"/>
        <v>0</v>
      </c>
      <c r="O43" s="28">
        <f t="shared" si="13"/>
        <v>0</v>
      </c>
      <c r="P43" s="28">
        <f t="shared" si="13"/>
        <v>0</v>
      </c>
      <c r="Q43" s="28">
        <f t="shared" si="13"/>
        <v>0</v>
      </c>
      <c r="R43" s="28">
        <f t="shared" si="13"/>
        <v>0</v>
      </c>
      <c r="S43" s="28">
        <f t="shared" si="13"/>
        <v>0</v>
      </c>
      <c r="T43" s="40">
        <f t="shared" si="5"/>
        <v>0</v>
      </c>
      <c r="U43" s="28">
        <f>U184</f>
        <v>0</v>
      </c>
      <c r="V43" s="28">
        <f t="shared" ref="V43:AF43" si="14">V184</f>
        <v>0</v>
      </c>
      <c r="W43" s="28">
        <f t="shared" si="14"/>
        <v>0</v>
      </c>
      <c r="X43" s="28">
        <f t="shared" si="14"/>
        <v>0</v>
      </c>
      <c r="Y43" s="28">
        <f t="shared" si="14"/>
        <v>0</v>
      </c>
      <c r="Z43" s="28">
        <f t="shared" si="14"/>
        <v>0</v>
      </c>
      <c r="AA43" s="28">
        <f t="shared" si="14"/>
        <v>0</v>
      </c>
      <c r="AB43" s="28">
        <f t="shared" si="14"/>
        <v>0</v>
      </c>
      <c r="AC43" s="28">
        <f t="shared" si="14"/>
        <v>0</v>
      </c>
      <c r="AD43" s="28">
        <f t="shared" si="14"/>
        <v>0</v>
      </c>
      <c r="AE43" s="28">
        <f t="shared" si="14"/>
        <v>0</v>
      </c>
      <c r="AF43" s="28">
        <f t="shared" si="14"/>
        <v>0</v>
      </c>
      <c r="AG43" s="40">
        <f t="shared" si="7"/>
        <v>0</v>
      </c>
      <c r="AH43" s="28">
        <f>AH184</f>
        <v>0</v>
      </c>
      <c r="AI43" s="28">
        <f t="shared" ref="AI43:AS43" si="15">AI184</f>
        <v>0</v>
      </c>
      <c r="AJ43" s="28">
        <f t="shared" si="15"/>
        <v>0</v>
      </c>
      <c r="AK43" s="28">
        <f t="shared" si="15"/>
        <v>0</v>
      </c>
      <c r="AL43" s="28">
        <f t="shared" si="15"/>
        <v>0</v>
      </c>
      <c r="AM43" s="28">
        <f t="shared" si="15"/>
        <v>0</v>
      </c>
      <c r="AN43" s="28">
        <f t="shared" si="15"/>
        <v>0</v>
      </c>
      <c r="AO43" s="28">
        <f t="shared" si="15"/>
        <v>0</v>
      </c>
      <c r="AP43" s="28">
        <f t="shared" si="15"/>
        <v>0</v>
      </c>
      <c r="AQ43" s="28">
        <f t="shared" si="15"/>
        <v>0</v>
      </c>
      <c r="AR43" s="28">
        <f t="shared" si="15"/>
        <v>0</v>
      </c>
      <c r="AS43" s="28">
        <f t="shared" si="15"/>
        <v>0</v>
      </c>
      <c r="AT43" s="40">
        <f t="shared" si="9"/>
        <v>0</v>
      </c>
    </row>
    <row r="44" spans="1:46" ht="15.75" customHeight="1">
      <c r="A44" s="1"/>
      <c r="B44" s="1"/>
      <c r="C44" s="39" t="s">
        <v>57</v>
      </c>
      <c r="D44" s="26">
        <v>403</v>
      </c>
      <c r="E44" s="26"/>
      <c r="F44" s="26"/>
      <c r="G44" s="28">
        <f>G195</f>
        <v>0</v>
      </c>
      <c r="H44" s="28">
        <f>H195</f>
        <v>0</v>
      </c>
      <c r="I44" s="28">
        <f t="shared" ref="I44:S44" si="16">I195</f>
        <v>0</v>
      </c>
      <c r="J44" s="28">
        <f t="shared" si="16"/>
        <v>0</v>
      </c>
      <c r="K44" s="28">
        <f t="shared" si="16"/>
        <v>0</v>
      </c>
      <c r="L44" s="28">
        <f t="shared" si="16"/>
        <v>0</v>
      </c>
      <c r="M44" s="28">
        <f t="shared" si="16"/>
        <v>0</v>
      </c>
      <c r="N44" s="28">
        <f t="shared" si="16"/>
        <v>0</v>
      </c>
      <c r="O44" s="28">
        <f t="shared" si="16"/>
        <v>0</v>
      </c>
      <c r="P44" s="28">
        <f t="shared" si="16"/>
        <v>0</v>
      </c>
      <c r="Q44" s="28">
        <f t="shared" si="16"/>
        <v>0</v>
      </c>
      <c r="R44" s="28">
        <f t="shared" si="16"/>
        <v>0</v>
      </c>
      <c r="S44" s="28">
        <f t="shared" si="16"/>
        <v>0</v>
      </c>
      <c r="T44" s="40">
        <f t="shared" si="5"/>
        <v>0</v>
      </c>
      <c r="U44" s="28">
        <f>U195</f>
        <v>0</v>
      </c>
      <c r="V44" s="28">
        <f t="shared" ref="V44:AF44" si="17">V195</f>
        <v>0</v>
      </c>
      <c r="W44" s="28">
        <f t="shared" si="17"/>
        <v>0</v>
      </c>
      <c r="X44" s="28">
        <f t="shared" si="17"/>
        <v>0</v>
      </c>
      <c r="Y44" s="28">
        <f t="shared" si="17"/>
        <v>0</v>
      </c>
      <c r="Z44" s="28">
        <f t="shared" si="17"/>
        <v>0</v>
      </c>
      <c r="AA44" s="28">
        <f t="shared" si="17"/>
        <v>0</v>
      </c>
      <c r="AB44" s="28">
        <f t="shared" si="17"/>
        <v>0</v>
      </c>
      <c r="AC44" s="28">
        <f t="shared" si="17"/>
        <v>0</v>
      </c>
      <c r="AD44" s="28">
        <f t="shared" si="17"/>
        <v>0</v>
      </c>
      <c r="AE44" s="28">
        <f t="shared" si="17"/>
        <v>0</v>
      </c>
      <c r="AF44" s="28">
        <f t="shared" si="17"/>
        <v>0</v>
      </c>
      <c r="AG44" s="40">
        <f t="shared" si="7"/>
        <v>0</v>
      </c>
      <c r="AH44" s="28">
        <f>AH195</f>
        <v>0</v>
      </c>
      <c r="AI44" s="28">
        <f t="shared" ref="AI44:AS44" si="18">AI195</f>
        <v>0</v>
      </c>
      <c r="AJ44" s="28">
        <f t="shared" si="18"/>
        <v>0</v>
      </c>
      <c r="AK44" s="28">
        <f t="shared" si="18"/>
        <v>0</v>
      </c>
      <c r="AL44" s="28">
        <f t="shared" si="18"/>
        <v>0</v>
      </c>
      <c r="AM44" s="28">
        <f t="shared" si="18"/>
        <v>0</v>
      </c>
      <c r="AN44" s="28">
        <f t="shared" si="18"/>
        <v>0</v>
      </c>
      <c r="AO44" s="28">
        <f t="shared" si="18"/>
        <v>0</v>
      </c>
      <c r="AP44" s="28">
        <f t="shared" si="18"/>
        <v>0</v>
      </c>
      <c r="AQ44" s="28">
        <f t="shared" si="18"/>
        <v>0</v>
      </c>
      <c r="AR44" s="28">
        <f t="shared" si="18"/>
        <v>0</v>
      </c>
      <c r="AS44" s="28">
        <f t="shared" si="18"/>
        <v>0</v>
      </c>
      <c r="AT44" s="40">
        <f t="shared" si="9"/>
        <v>0</v>
      </c>
    </row>
    <row r="45" spans="1:46" ht="15.75" customHeight="1">
      <c r="A45" s="1"/>
      <c r="B45" s="1"/>
      <c r="C45" s="39" t="s">
        <v>58</v>
      </c>
      <c r="D45" s="26"/>
      <c r="E45" s="26"/>
      <c r="F45" s="26"/>
      <c r="G45" s="28">
        <f>G231</f>
        <v>0</v>
      </c>
      <c r="H45" s="28">
        <f>H231</f>
        <v>0</v>
      </c>
      <c r="I45" s="28">
        <f t="shared" ref="I45:S45" si="19">I231</f>
        <v>0</v>
      </c>
      <c r="J45" s="28">
        <f t="shared" si="19"/>
        <v>0</v>
      </c>
      <c r="K45" s="28">
        <f t="shared" si="19"/>
        <v>0</v>
      </c>
      <c r="L45" s="28">
        <f t="shared" si="19"/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8">
        <f t="shared" si="19"/>
        <v>0</v>
      </c>
      <c r="Q45" s="28">
        <f t="shared" si="19"/>
        <v>0</v>
      </c>
      <c r="R45" s="28">
        <f t="shared" si="19"/>
        <v>0</v>
      </c>
      <c r="S45" s="28">
        <f t="shared" si="19"/>
        <v>0</v>
      </c>
      <c r="T45" s="40">
        <f t="shared" si="5"/>
        <v>0</v>
      </c>
      <c r="U45" s="28">
        <f>U231</f>
        <v>0</v>
      </c>
      <c r="V45" s="28">
        <f t="shared" ref="V45:AF45" si="20">V231</f>
        <v>0</v>
      </c>
      <c r="W45" s="28">
        <f t="shared" si="20"/>
        <v>0</v>
      </c>
      <c r="X45" s="28">
        <f t="shared" si="20"/>
        <v>0</v>
      </c>
      <c r="Y45" s="28">
        <f t="shared" si="20"/>
        <v>0</v>
      </c>
      <c r="Z45" s="28">
        <f t="shared" si="20"/>
        <v>0</v>
      </c>
      <c r="AA45" s="28">
        <f t="shared" si="20"/>
        <v>0</v>
      </c>
      <c r="AB45" s="28">
        <f t="shared" si="20"/>
        <v>0</v>
      </c>
      <c r="AC45" s="28">
        <f t="shared" si="20"/>
        <v>0</v>
      </c>
      <c r="AD45" s="28">
        <f t="shared" si="20"/>
        <v>0</v>
      </c>
      <c r="AE45" s="28">
        <f t="shared" si="20"/>
        <v>0</v>
      </c>
      <c r="AF45" s="28">
        <f t="shared" si="20"/>
        <v>0</v>
      </c>
      <c r="AG45" s="40">
        <f t="shared" si="7"/>
        <v>0</v>
      </c>
      <c r="AH45" s="28">
        <f>AH231</f>
        <v>0</v>
      </c>
      <c r="AI45" s="28">
        <f t="shared" ref="AI45:AS45" si="21">AI231</f>
        <v>0</v>
      </c>
      <c r="AJ45" s="28">
        <f t="shared" si="21"/>
        <v>0</v>
      </c>
      <c r="AK45" s="28">
        <f t="shared" si="21"/>
        <v>0</v>
      </c>
      <c r="AL45" s="28">
        <f t="shared" si="21"/>
        <v>0</v>
      </c>
      <c r="AM45" s="28">
        <f t="shared" si="21"/>
        <v>0</v>
      </c>
      <c r="AN45" s="28">
        <f t="shared" si="21"/>
        <v>0</v>
      </c>
      <c r="AO45" s="28">
        <f t="shared" si="21"/>
        <v>0</v>
      </c>
      <c r="AP45" s="28">
        <f t="shared" si="21"/>
        <v>0</v>
      </c>
      <c r="AQ45" s="28">
        <f t="shared" si="21"/>
        <v>0</v>
      </c>
      <c r="AR45" s="28">
        <f t="shared" si="21"/>
        <v>0</v>
      </c>
      <c r="AS45" s="28">
        <f t="shared" si="21"/>
        <v>0</v>
      </c>
      <c r="AT45" s="40">
        <f t="shared" si="9"/>
        <v>0</v>
      </c>
    </row>
    <row r="46" spans="1:46" ht="15.75" customHeight="1">
      <c r="A46" s="1"/>
      <c r="B46" s="1"/>
      <c r="C46" s="39" t="s">
        <v>59</v>
      </c>
      <c r="D46" s="26">
        <v>404</v>
      </c>
      <c r="E46" s="26"/>
      <c r="F46" s="26"/>
      <c r="G46" s="28">
        <f>G237</f>
        <v>0</v>
      </c>
      <c r="H46" s="28">
        <f>H237</f>
        <v>0</v>
      </c>
      <c r="I46" s="28">
        <f t="shared" ref="I46:S46" si="22">I237</f>
        <v>0</v>
      </c>
      <c r="J46" s="28">
        <f t="shared" si="22"/>
        <v>0</v>
      </c>
      <c r="K46" s="28">
        <f t="shared" si="22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8">
        <f t="shared" si="22"/>
        <v>0</v>
      </c>
      <c r="Q46" s="28">
        <f t="shared" si="22"/>
        <v>0</v>
      </c>
      <c r="R46" s="28">
        <f t="shared" si="22"/>
        <v>0</v>
      </c>
      <c r="S46" s="28">
        <f t="shared" si="22"/>
        <v>0</v>
      </c>
      <c r="T46" s="40">
        <f t="shared" si="5"/>
        <v>0</v>
      </c>
      <c r="U46" s="28">
        <f>U237</f>
        <v>0</v>
      </c>
      <c r="V46" s="28">
        <f t="shared" ref="V46:AF46" si="23">V237</f>
        <v>0</v>
      </c>
      <c r="W46" s="28">
        <f t="shared" si="23"/>
        <v>0</v>
      </c>
      <c r="X46" s="28">
        <f t="shared" si="23"/>
        <v>0</v>
      </c>
      <c r="Y46" s="28">
        <f t="shared" si="23"/>
        <v>0</v>
      </c>
      <c r="Z46" s="28">
        <f t="shared" si="23"/>
        <v>0</v>
      </c>
      <c r="AA46" s="28">
        <f t="shared" si="23"/>
        <v>0</v>
      </c>
      <c r="AB46" s="28">
        <f t="shared" si="23"/>
        <v>0</v>
      </c>
      <c r="AC46" s="28">
        <f t="shared" si="23"/>
        <v>0</v>
      </c>
      <c r="AD46" s="28">
        <f t="shared" si="23"/>
        <v>0</v>
      </c>
      <c r="AE46" s="28">
        <f t="shared" si="23"/>
        <v>0</v>
      </c>
      <c r="AF46" s="28">
        <f t="shared" si="23"/>
        <v>0</v>
      </c>
      <c r="AG46" s="40">
        <f t="shared" si="7"/>
        <v>0</v>
      </c>
      <c r="AH46" s="28">
        <f>AH237</f>
        <v>0</v>
      </c>
      <c r="AI46" s="28">
        <f t="shared" ref="AI46:AS46" si="24">AI237</f>
        <v>0</v>
      </c>
      <c r="AJ46" s="28">
        <f t="shared" si="24"/>
        <v>0</v>
      </c>
      <c r="AK46" s="28">
        <f t="shared" si="24"/>
        <v>0</v>
      </c>
      <c r="AL46" s="28">
        <f t="shared" si="24"/>
        <v>0</v>
      </c>
      <c r="AM46" s="28">
        <f t="shared" si="24"/>
        <v>0</v>
      </c>
      <c r="AN46" s="28">
        <f t="shared" si="24"/>
        <v>0</v>
      </c>
      <c r="AO46" s="28">
        <f t="shared" si="24"/>
        <v>0</v>
      </c>
      <c r="AP46" s="28">
        <f t="shared" si="24"/>
        <v>0</v>
      </c>
      <c r="AQ46" s="28">
        <f t="shared" si="24"/>
        <v>0</v>
      </c>
      <c r="AR46" s="28">
        <f t="shared" si="24"/>
        <v>0</v>
      </c>
      <c r="AS46" s="28">
        <f t="shared" si="24"/>
        <v>0</v>
      </c>
      <c r="AT46" s="40">
        <f t="shared" si="9"/>
        <v>0</v>
      </c>
    </row>
    <row r="47" spans="1:46" ht="15.75" customHeight="1">
      <c r="A47" s="1"/>
      <c r="B47" s="1"/>
      <c r="C47" s="39" t="s">
        <v>60</v>
      </c>
      <c r="D47" s="26">
        <v>405</v>
      </c>
      <c r="E47" s="26"/>
      <c r="F47" s="26"/>
      <c r="G47" s="28">
        <f>G249</f>
        <v>0</v>
      </c>
      <c r="H47" s="28">
        <f>H249</f>
        <v>0</v>
      </c>
      <c r="I47" s="28">
        <f t="shared" ref="I47:S47" si="25">I249</f>
        <v>0</v>
      </c>
      <c r="J47" s="28">
        <f t="shared" si="25"/>
        <v>0</v>
      </c>
      <c r="K47" s="28">
        <f t="shared" si="25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8">
        <f t="shared" si="25"/>
        <v>0</v>
      </c>
      <c r="Q47" s="28">
        <f t="shared" si="25"/>
        <v>0</v>
      </c>
      <c r="R47" s="28">
        <f t="shared" si="25"/>
        <v>0</v>
      </c>
      <c r="S47" s="28">
        <f t="shared" si="25"/>
        <v>0</v>
      </c>
      <c r="T47" s="40">
        <f t="shared" si="5"/>
        <v>0</v>
      </c>
      <c r="U47" s="28">
        <f>U249</f>
        <v>0</v>
      </c>
      <c r="V47" s="28">
        <f t="shared" ref="V47:AF47" si="26">V249</f>
        <v>0</v>
      </c>
      <c r="W47" s="28">
        <f t="shared" si="26"/>
        <v>0</v>
      </c>
      <c r="X47" s="28">
        <f t="shared" si="26"/>
        <v>0</v>
      </c>
      <c r="Y47" s="28">
        <f t="shared" si="26"/>
        <v>0</v>
      </c>
      <c r="Z47" s="28">
        <f t="shared" si="26"/>
        <v>0</v>
      </c>
      <c r="AA47" s="28">
        <f t="shared" si="26"/>
        <v>0</v>
      </c>
      <c r="AB47" s="28">
        <f t="shared" si="26"/>
        <v>0</v>
      </c>
      <c r="AC47" s="28">
        <f t="shared" si="26"/>
        <v>0</v>
      </c>
      <c r="AD47" s="28">
        <f t="shared" si="26"/>
        <v>0</v>
      </c>
      <c r="AE47" s="28">
        <f t="shared" si="26"/>
        <v>0</v>
      </c>
      <c r="AF47" s="28">
        <f t="shared" si="26"/>
        <v>0</v>
      </c>
      <c r="AG47" s="40">
        <f t="shared" si="7"/>
        <v>0</v>
      </c>
      <c r="AH47" s="28">
        <f>AH249</f>
        <v>0</v>
      </c>
      <c r="AI47" s="28">
        <f t="shared" ref="AI47:AS47" si="27">AI249</f>
        <v>0</v>
      </c>
      <c r="AJ47" s="28">
        <f t="shared" si="27"/>
        <v>0</v>
      </c>
      <c r="AK47" s="28">
        <f t="shared" si="27"/>
        <v>0</v>
      </c>
      <c r="AL47" s="28">
        <f t="shared" si="27"/>
        <v>0</v>
      </c>
      <c r="AM47" s="28">
        <f t="shared" si="27"/>
        <v>0</v>
      </c>
      <c r="AN47" s="28">
        <f t="shared" si="27"/>
        <v>0</v>
      </c>
      <c r="AO47" s="28">
        <f t="shared" si="27"/>
        <v>0</v>
      </c>
      <c r="AP47" s="28">
        <f t="shared" si="27"/>
        <v>0</v>
      </c>
      <c r="AQ47" s="28">
        <f t="shared" si="27"/>
        <v>0</v>
      </c>
      <c r="AR47" s="28">
        <f t="shared" si="27"/>
        <v>0</v>
      </c>
      <c r="AS47" s="28">
        <f t="shared" si="27"/>
        <v>0</v>
      </c>
      <c r="AT47" s="40">
        <f t="shared" si="9"/>
        <v>0</v>
      </c>
    </row>
    <row r="48" spans="1:46" ht="15.75" customHeight="1">
      <c r="A48" s="1"/>
      <c r="B48" s="1"/>
      <c r="C48" s="39" t="s">
        <v>61</v>
      </c>
      <c r="D48" s="26">
        <v>406</v>
      </c>
      <c r="E48" s="26"/>
      <c r="F48" s="26"/>
      <c r="G48" s="28">
        <f>G324</f>
        <v>0</v>
      </c>
      <c r="H48" s="28">
        <f>H324</f>
        <v>0</v>
      </c>
      <c r="I48" s="28">
        <f t="shared" ref="I48:S48" si="28">I324</f>
        <v>0</v>
      </c>
      <c r="J48" s="28">
        <f t="shared" si="28"/>
        <v>0</v>
      </c>
      <c r="K48" s="28">
        <f t="shared" si="28"/>
        <v>0</v>
      </c>
      <c r="L48" s="28">
        <f t="shared" si="28"/>
        <v>0</v>
      </c>
      <c r="M48" s="28">
        <f t="shared" si="28"/>
        <v>0</v>
      </c>
      <c r="N48" s="28">
        <f t="shared" si="28"/>
        <v>0</v>
      </c>
      <c r="O48" s="28">
        <f t="shared" si="28"/>
        <v>0</v>
      </c>
      <c r="P48" s="28">
        <f t="shared" si="28"/>
        <v>0</v>
      </c>
      <c r="Q48" s="28">
        <f t="shared" si="28"/>
        <v>0</v>
      </c>
      <c r="R48" s="28">
        <f t="shared" si="28"/>
        <v>0</v>
      </c>
      <c r="S48" s="28">
        <f t="shared" si="28"/>
        <v>0</v>
      </c>
      <c r="T48" s="40">
        <f t="shared" si="5"/>
        <v>0</v>
      </c>
      <c r="U48" s="28">
        <f>U324</f>
        <v>0</v>
      </c>
      <c r="V48" s="28">
        <f t="shared" ref="V48:AF48" si="29">V324</f>
        <v>0</v>
      </c>
      <c r="W48" s="28">
        <f t="shared" si="29"/>
        <v>0</v>
      </c>
      <c r="X48" s="28">
        <f t="shared" si="29"/>
        <v>0</v>
      </c>
      <c r="Y48" s="28">
        <f t="shared" si="29"/>
        <v>0</v>
      </c>
      <c r="Z48" s="28">
        <f t="shared" si="29"/>
        <v>0</v>
      </c>
      <c r="AA48" s="28">
        <f t="shared" si="29"/>
        <v>0</v>
      </c>
      <c r="AB48" s="28">
        <f t="shared" si="29"/>
        <v>0</v>
      </c>
      <c r="AC48" s="28">
        <f t="shared" si="29"/>
        <v>0</v>
      </c>
      <c r="AD48" s="28">
        <f t="shared" si="29"/>
        <v>0</v>
      </c>
      <c r="AE48" s="28">
        <f t="shared" si="29"/>
        <v>0</v>
      </c>
      <c r="AF48" s="28">
        <f t="shared" si="29"/>
        <v>0</v>
      </c>
      <c r="AG48" s="40">
        <f t="shared" si="7"/>
        <v>0</v>
      </c>
      <c r="AH48" s="28">
        <f>AH324</f>
        <v>0</v>
      </c>
      <c r="AI48" s="28">
        <f t="shared" ref="AI48:AS48" si="30">AI324</f>
        <v>0</v>
      </c>
      <c r="AJ48" s="28">
        <f t="shared" si="30"/>
        <v>0</v>
      </c>
      <c r="AK48" s="28">
        <f t="shared" si="30"/>
        <v>0</v>
      </c>
      <c r="AL48" s="28">
        <f t="shared" si="30"/>
        <v>0</v>
      </c>
      <c r="AM48" s="28">
        <f t="shared" si="30"/>
        <v>0</v>
      </c>
      <c r="AN48" s="28">
        <f t="shared" si="30"/>
        <v>0</v>
      </c>
      <c r="AO48" s="28">
        <f t="shared" si="30"/>
        <v>0</v>
      </c>
      <c r="AP48" s="28">
        <f t="shared" si="30"/>
        <v>0</v>
      </c>
      <c r="AQ48" s="28">
        <f t="shared" si="30"/>
        <v>0</v>
      </c>
      <c r="AR48" s="28">
        <f t="shared" si="30"/>
        <v>0</v>
      </c>
      <c r="AS48" s="28">
        <f t="shared" si="30"/>
        <v>0</v>
      </c>
      <c r="AT48" s="40">
        <f t="shared" si="9"/>
        <v>0</v>
      </c>
    </row>
    <row r="49" spans="1:46" ht="15.75" customHeight="1">
      <c r="A49" s="1"/>
      <c r="B49" s="1"/>
      <c r="C49" s="39" t="s">
        <v>62</v>
      </c>
      <c r="D49" s="26"/>
      <c r="E49" s="26"/>
      <c r="F49" s="26"/>
      <c r="G49" s="28">
        <f>G335</f>
        <v>0</v>
      </c>
      <c r="H49" s="28">
        <f>H335</f>
        <v>0</v>
      </c>
      <c r="I49" s="28">
        <f t="shared" ref="I49:S49" si="31">I335</f>
        <v>0</v>
      </c>
      <c r="J49" s="28">
        <f t="shared" si="31"/>
        <v>0</v>
      </c>
      <c r="K49" s="28">
        <f t="shared" si="31"/>
        <v>0</v>
      </c>
      <c r="L49" s="28">
        <f t="shared" si="31"/>
        <v>0</v>
      </c>
      <c r="M49" s="28">
        <f t="shared" si="31"/>
        <v>0</v>
      </c>
      <c r="N49" s="28">
        <f t="shared" si="31"/>
        <v>0</v>
      </c>
      <c r="O49" s="28">
        <f t="shared" si="31"/>
        <v>0</v>
      </c>
      <c r="P49" s="28">
        <f t="shared" si="31"/>
        <v>0</v>
      </c>
      <c r="Q49" s="28">
        <f t="shared" si="31"/>
        <v>0</v>
      </c>
      <c r="R49" s="28">
        <f t="shared" si="31"/>
        <v>0</v>
      </c>
      <c r="S49" s="28">
        <f t="shared" si="31"/>
        <v>0</v>
      </c>
      <c r="T49" s="40">
        <f t="shared" si="5"/>
        <v>0</v>
      </c>
      <c r="U49" s="28">
        <f>U335</f>
        <v>0</v>
      </c>
      <c r="V49" s="28">
        <f t="shared" ref="V49:AF49" si="32">V335</f>
        <v>0</v>
      </c>
      <c r="W49" s="28">
        <f t="shared" si="32"/>
        <v>0</v>
      </c>
      <c r="X49" s="28">
        <f t="shared" si="32"/>
        <v>0</v>
      </c>
      <c r="Y49" s="28">
        <f t="shared" si="32"/>
        <v>0</v>
      </c>
      <c r="Z49" s="28">
        <f t="shared" si="32"/>
        <v>0</v>
      </c>
      <c r="AA49" s="28">
        <f t="shared" si="32"/>
        <v>0</v>
      </c>
      <c r="AB49" s="28">
        <f t="shared" si="32"/>
        <v>0</v>
      </c>
      <c r="AC49" s="28">
        <f t="shared" si="32"/>
        <v>0</v>
      </c>
      <c r="AD49" s="28">
        <f t="shared" si="32"/>
        <v>0</v>
      </c>
      <c r="AE49" s="28">
        <f t="shared" si="32"/>
        <v>0</v>
      </c>
      <c r="AF49" s="28">
        <f t="shared" si="32"/>
        <v>0</v>
      </c>
      <c r="AG49" s="40">
        <f t="shared" si="7"/>
        <v>0</v>
      </c>
      <c r="AH49" s="28">
        <f>AH335</f>
        <v>0</v>
      </c>
      <c r="AI49" s="28">
        <f t="shared" ref="AI49:AS49" si="33">AI335</f>
        <v>0</v>
      </c>
      <c r="AJ49" s="28">
        <f t="shared" si="33"/>
        <v>0</v>
      </c>
      <c r="AK49" s="28">
        <f t="shared" si="33"/>
        <v>0</v>
      </c>
      <c r="AL49" s="28">
        <f t="shared" si="33"/>
        <v>0</v>
      </c>
      <c r="AM49" s="28">
        <f t="shared" si="33"/>
        <v>0</v>
      </c>
      <c r="AN49" s="28">
        <f t="shared" si="33"/>
        <v>0</v>
      </c>
      <c r="AO49" s="28">
        <f t="shared" si="33"/>
        <v>0</v>
      </c>
      <c r="AP49" s="28">
        <f t="shared" si="33"/>
        <v>0</v>
      </c>
      <c r="AQ49" s="28">
        <f t="shared" si="33"/>
        <v>0</v>
      </c>
      <c r="AR49" s="28">
        <f t="shared" si="33"/>
        <v>0</v>
      </c>
      <c r="AS49" s="28">
        <f t="shared" si="33"/>
        <v>0</v>
      </c>
      <c r="AT49" s="40">
        <f t="shared" si="9"/>
        <v>0</v>
      </c>
    </row>
    <row r="50" spans="1:46" ht="15.75" customHeight="1">
      <c r="A50" s="1"/>
      <c r="B50" s="41"/>
      <c r="C50" s="39" t="s">
        <v>63</v>
      </c>
      <c r="D50" s="26"/>
      <c r="E50" s="26"/>
      <c r="F50" s="26"/>
      <c r="G50" s="28">
        <f>G366</f>
        <v>0</v>
      </c>
      <c r="H50" s="28">
        <f>H366</f>
        <v>0</v>
      </c>
      <c r="I50" s="28">
        <f t="shared" ref="I50:S50" si="34">I366</f>
        <v>0</v>
      </c>
      <c r="J50" s="28">
        <f t="shared" si="34"/>
        <v>0</v>
      </c>
      <c r="K50" s="28">
        <f t="shared" si="34"/>
        <v>0</v>
      </c>
      <c r="L50" s="28">
        <f t="shared" si="34"/>
        <v>0</v>
      </c>
      <c r="M50" s="28">
        <f t="shared" si="34"/>
        <v>0</v>
      </c>
      <c r="N50" s="28">
        <f t="shared" si="34"/>
        <v>0</v>
      </c>
      <c r="O50" s="28">
        <f t="shared" si="34"/>
        <v>0</v>
      </c>
      <c r="P50" s="28">
        <f t="shared" si="34"/>
        <v>0</v>
      </c>
      <c r="Q50" s="28">
        <f t="shared" si="34"/>
        <v>0</v>
      </c>
      <c r="R50" s="28">
        <f t="shared" si="34"/>
        <v>0</v>
      </c>
      <c r="S50" s="28">
        <f t="shared" si="34"/>
        <v>0</v>
      </c>
      <c r="T50" s="40">
        <f t="shared" si="5"/>
        <v>0</v>
      </c>
      <c r="U50" s="28">
        <f>U366</f>
        <v>0</v>
      </c>
      <c r="V50" s="28">
        <f t="shared" ref="V50:AF50" si="35">V366</f>
        <v>0</v>
      </c>
      <c r="W50" s="28">
        <f t="shared" si="35"/>
        <v>0</v>
      </c>
      <c r="X50" s="28">
        <f t="shared" si="35"/>
        <v>0</v>
      </c>
      <c r="Y50" s="28">
        <f t="shared" si="35"/>
        <v>0</v>
      </c>
      <c r="Z50" s="28">
        <f t="shared" si="35"/>
        <v>0</v>
      </c>
      <c r="AA50" s="28">
        <f t="shared" si="35"/>
        <v>0</v>
      </c>
      <c r="AB50" s="28">
        <f t="shared" si="35"/>
        <v>0</v>
      </c>
      <c r="AC50" s="28">
        <f t="shared" si="35"/>
        <v>0</v>
      </c>
      <c r="AD50" s="28">
        <f t="shared" si="35"/>
        <v>0</v>
      </c>
      <c r="AE50" s="28">
        <f t="shared" si="35"/>
        <v>0</v>
      </c>
      <c r="AF50" s="28">
        <f t="shared" si="35"/>
        <v>0</v>
      </c>
      <c r="AG50" s="40">
        <f t="shared" si="7"/>
        <v>0</v>
      </c>
      <c r="AH50" s="28">
        <f>AH366</f>
        <v>0</v>
      </c>
      <c r="AI50" s="28">
        <f t="shared" ref="AI50:AS50" si="36">AI366</f>
        <v>0</v>
      </c>
      <c r="AJ50" s="28">
        <f t="shared" si="36"/>
        <v>0</v>
      </c>
      <c r="AK50" s="28">
        <f t="shared" si="36"/>
        <v>0</v>
      </c>
      <c r="AL50" s="28">
        <f t="shared" si="36"/>
        <v>0</v>
      </c>
      <c r="AM50" s="28">
        <f t="shared" si="36"/>
        <v>0</v>
      </c>
      <c r="AN50" s="28">
        <f t="shared" si="36"/>
        <v>0</v>
      </c>
      <c r="AO50" s="28">
        <f t="shared" si="36"/>
        <v>0</v>
      </c>
      <c r="AP50" s="28">
        <f t="shared" si="36"/>
        <v>0</v>
      </c>
      <c r="AQ50" s="28">
        <f t="shared" si="36"/>
        <v>0</v>
      </c>
      <c r="AR50" s="28">
        <f t="shared" si="36"/>
        <v>0</v>
      </c>
      <c r="AS50" s="28">
        <f t="shared" si="36"/>
        <v>0</v>
      </c>
      <c r="AT50" s="40">
        <f t="shared" si="9"/>
        <v>0</v>
      </c>
    </row>
    <row r="51" spans="1:46" ht="15.75" customHeight="1">
      <c r="A51" s="2"/>
      <c r="B51" s="2"/>
      <c r="C51" s="36" t="s">
        <v>64</v>
      </c>
      <c r="D51" s="37"/>
      <c r="E51" s="37"/>
      <c r="F51" s="37"/>
      <c r="G51" s="38">
        <f t="shared" ref="G51:S51" si="37">G40-G41</f>
        <v>0</v>
      </c>
      <c r="H51" s="38">
        <f t="shared" si="37"/>
        <v>0</v>
      </c>
      <c r="I51" s="38">
        <f t="shared" si="37"/>
        <v>0</v>
      </c>
      <c r="J51" s="38">
        <f t="shared" si="37"/>
        <v>0</v>
      </c>
      <c r="K51" s="38">
        <f t="shared" si="37"/>
        <v>0</v>
      </c>
      <c r="L51" s="38">
        <f t="shared" si="37"/>
        <v>0</v>
      </c>
      <c r="M51" s="38">
        <f t="shared" si="37"/>
        <v>0</v>
      </c>
      <c r="N51" s="38">
        <f t="shared" si="37"/>
        <v>0</v>
      </c>
      <c r="O51" s="38">
        <f t="shared" si="37"/>
        <v>0</v>
      </c>
      <c r="P51" s="38">
        <f t="shared" si="37"/>
        <v>0</v>
      </c>
      <c r="Q51" s="38">
        <f t="shared" si="37"/>
        <v>0</v>
      </c>
      <c r="R51" s="38">
        <f t="shared" si="37"/>
        <v>0</v>
      </c>
      <c r="S51" s="38">
        <f t="shared" si="37"/>
        <v>0</v>
      </c>
      <c r="T51" s="35">
        <f t="shared" si="5"/>
        <v>0</v>
      </c>
      <c r="U51" s="38">
        <f t="shared" ref="U51:AF51" si="38">U40-U41</f>
        <v>0</v>
      </c>
      <c r="V51" s="38">
        <f t="shared" si="38"/>
        <v>0</v>
      </c>
      <c r="W51" s="38">
        <f t="shared" si="38"/>
        <v>0</v>
      </c>
      <c r="X51" s="38">
        <f t="shared" si="38"/>
        <v>0</v>
      </c>
      <c r="Y51" s="38">
        <f t="shared" si="38"/>
        <v>0</v>
      </c>
      <c r="Z51" s="38">
        <f t="shared" si="38"/>
        <v>0</v>
      </c>
      <c r="AA51" s="38">
        <f t="shared" si="38"/>
        <v>0</v>
      </c>
      <c r="AB51" s="38">
        <f t="shared" si="38"/>
        <v>0</v>
      </c>
      <c r="AC51" s="38">
        <f t="shared" si="38"/>
        <v>0</v>
      </c>
      <c r="AD51" s="38">
        <f t="shared" si="38"/>
        <v>0</v>
      </c>
      <c r="AE51" s="38">
        <f t="shared" si="38"/>
        <v>0</v>
      </c>
      <c r="AF51" s="38">
        <f t="shared" si="38"/>
        <v>0</v>
      </c>
      <c r="AG51" s="35">
        <f t="shared" si="7"/>
        <v>0</v>
      </c>
      <c r="AH51" s="38">
        <f t="shared" ref="AH51:AS51" si="39">AH40-AH41</f>
        <v>0</v>
      </c>
      <c r="AI51" s="38">
        <f t="shared" si="39"/>
        <v>0</v>
      </c>
      <c r="AJ51" s="38">
        <f t="shared" si="39"/>
        <v>0</v>
      </c>
      <c r="AK51" s="38">
        <f t="shared" si="39"/>
        <v>0</v>
      </c>
      <c r="AL51" s="38">
        <f t="shared" si="39"/>
        <v>0</v>
      </c>
      <c r="AM51" s="38">
        <f t="shared" si="39"/>
        <v>0</v>
      </c>
      <c r="AN51" s="38">
        <f t="shared" si="39"/>
        <v>0</v>
      </c>
      <c r="AO51" s="38">
        <f t="shared" si="39"/>
        <v>0</v>
      </c>
      <c r="AP51" s="38">
        <f t="shared" si="39"/>
        <v>0</v>
      </c>
      <c r="AQ51" s="38">
        <f t="shared" si="39"/>
        <v>0</v>
      </c>
      <c r="AR51" s="38">
        <f t="shared" si="39"/>
        <v>0</v>
      </c>
      <c r="AS51" s="38">
        <f t="shared" si="39"/>
        <v>0</v>
      </c>
      <c r="AT51" s="35">
        <f t="shared" si="9"/>
        <v>0</v>
      </c>
    </row>
    <row r="52" spans="1:46" ht="30.75" customHeight="1">
      <c r="A52" s="42"/>
      <c r="B52" s="42"/>
      <c r="C52" s="42"/>
      <c r="D52" s="43"/>
      <c r="E52" s="43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ht="15.75" customHeight="1">
      <c r="A53" s="1"/>
      <c r="B53" s="1"/>
      <c r="C53" s="227" t="s">
        <v>65</v>
      </c>
      <c r="D53" s="17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"/>
    </row>
    <row r="54" spans="1:46" ht="8.25" customHeight="1">
      <c r="A54" s="1"/>
      <c r="B54" s="1"/>
      <c r="C54" s="2"/>
      <c r="D54" s="17"/>
      <c r="E54" s="9"/>
      <c r="F54" s="1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"/>
    </row>
    <row r="55" spans="1:46" ht="27" customHeight="1">
      <c r="A55" s="19"/>
      <c r="B55" s="19"/>
      <c r="C55" s="20" t="s">
        <v>7</v>
      </c>
      <c r="D55" s="21" t="s">
        <v>8</v>
      </c>
      <c r="E55" s="21" t="s">
        <v>9</v>
      </c>
      <c r="F55" s="21" t="s">
        <v>10</v>
      </c>
      <c r="G55" s="22" t="s">
        <v>11</v>
      </c>
      <c r="H55" s="22" t="s">
        <v>12</v>
      </c>
      <c r="I55" s="22" t="s">
        <v>13</v>
      </c>
      <c r="J55" s="22" t="s">
        <v>14</v>
      </c>
      <c r="K55" s="22" t="s">
        <v>15</v>
      </c>
      <c r="L55" s="22" t="s">
        <v>16</v>
      </c>
      <c r="M55" s="22" t="s">
        <v>17</v>
      </c>
      <c r="N55" s="22" t="s">
        <v>18</v>
      </c>
      <c r="O55" s="22" t="s">
        <v>19</v>
      </c>
      <c r="P55" s="22" t="s">
        <v>20</v>
      </c>
      <c r="Q55" s="22" t="s">
        <v>21</v>
      </c>
      <c r="R55" s="22" t="s">
        <v>22</v>
      </c>
      <c r="S55" s="22" t="s">
        <v>23</v>
      </c>
      <c r="T55" s="23" t="s">
        <v>24</v>
      </c>
      <c r="U55" s="22" t="s">
        <v>25</v>
      </c>
      <c r="V55" s="22" t="s">
        <v>26</v>
      </c>
      <c r="W55" s="22" t="s">
        <v>27</v>
      </c>
      <c r="X55" s="22" t="s">
        <v>28</v>
      </c>
      <c r="Y55" s="22" t="s">
        <v>29</v>
      </c>
      <c r="Z55" s="22" t="s">
        <v>30</v>
      </c>
      <c r="AA55" s="22" t="s">
        <v>31</v>
      </c>
      <c r="AB55" s="22" t="s">
        <v>32</v>
      </c>
      <c r="AC55" s="22" t="s">
        <v>33</v>
      </c>
      <c r="AD55" s="22" t="s">
        <v>34</v>
      </c>
      <c r="AE55" s="22" t="s">
        <v>35</v>
      </c>
      <c r="AF55" s="22" t="s">
        <v>36</v>
      </c>
      <c r="AG55" s="23" t="s">
        <v>37</v>
      </c>
      <c r="AH55" s="22" t="s">
        <v>38</v>
      </c>
      <c r="AI55" s="22" t="s">
        <v>39</v>
      </c>
      <c r="AJ55" s="22" t="s">
        <v>40</v>
      </c>
      <c r="AK55" s="22" t="s">
        <v>41</v>
      </c>
      <c r="AL55" s="22" t="s">
        <v>42</v>
      </c>
      <c r="AM55" s="22" t="s">
        <v>43</v>
      </c>
      <c r="AN55" s="22" t="s">
        <v>44</v>
      </c>
      <c r="AO55" s="22" t="s">
        <v>45</v>
      </c>
      <c r="AP55" s="22" t="s">
        <v>46</v>
      </c>
      <c r="AQ55" s="22" t="s">
        <v>47</v>
      </c>
      <c r="AR55" s="22" t="s">
        <v>48</v>
      </c>
      <c r="AS55" s="22" t="s">
        <v>49</v>
      </c>
      <c r="AT55" s="23" t="s">
        <v>50</v>
      </c>
    </row>
    <row r="56" spans="1:46" ht="24.75" customHeight="1">
      <c r="A56" s="19"/>
      <c r="B56" s="19"/>
      <c r="C56" s="228" t="s">
        <v>66</v>
      </c>
      <c r="D56" s="44"/>
      <c r="E56" s="45"/>
      <c r="F56" s="4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8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8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8"/>
    </row>
    <row r="57" spans="1:46" ht="15.75" customHeight="1">
      <c r="A57" s="49"/>
      <c r="B57" s="49"/>
      <c r="C57" s="39" t="s">
        <v>67</v>
      </c>
      <c r="D57" s="26"/>
      <c r="E57" s="26"/>
      <c r="F57" s="50"/>
      <c r="G57" s="51" t="str">
        <f t="shared" ref="G57:T57" si="40">IF(SUM(G58:G65)=0,"-",AVERAGE(G58:G65))</f>
        <v>-</v>
      </c>
      <c r="H57" s="51" t="str">
        <f t="shared" si="40"/>
        <v>-</v>
      </c>
      <c r="I57" s="51" t="str">
        <f t="shared" si="40"/>
        <v>-</v>
      </c>
      <c r="J57" s="51" t="str">
        <f t="shared" si="40"/>
        <v>-</v>
      </c>
      <c r="K57" s="51" t="str">
        <f t="shared" si="40"/>
        <v>-</v>
      </c>
      <c r="L57" s="51" t="str">
        <f t="shared" si="40"/>
        <v>-</v>
      </c>
      <c r="M57" s="51" t="str">
        <f t="shared" si="40"/>
        <v>-</v>
      </c>
      <c r="N57" s="51" t="str">
        <f t="shared" si="40"/>
        <v>-</v>
      </c>
      <c r="O57" s="51" t="str">
        <f t="shared" si="40"/>
        <v>-</v>
      </c>
      <c r="P57" s="51" t="str">
        <f t="shared" si="40"/>
        <v>-</v>
      </c>
      <c r="Q57" s="51" t="str">
        <f t="shared" si="40"/>
        <v>-</v>
      </c>
      <c r="R57" s="51" t="str">
        <f t="shared" si="40"/>
        <v>-</v>
      </c>
      <c r="S57" s="51" t="str">
        <f t="shared" si="40"/>
        <v>-</v>
      </c>
      <c r="T57" s="51" t="str">
        <f t="shared" si="40"/>
        <v>-</v>
      </c>
      <c r="U57" s="51" t="str">
        <f t="shared" ref="U57:AT57" si="41">IF(SUM(U58:U65)=0,"-",AVERAGE(U58:U65))</f>
        <v>-</v>
      </c>
      <c r="V57" s="51" t="str">
        <f t="shared" si="41"/>
        <v>-</v>
      </c>
      <c r="W57" s="51" t="str">
        <f t="shared" si="41"/>
        <v>-</v>
      </c>
      <c r="X57" s="51" t="str">
        <f t="shared" si="41"/>
        <v>-</v>
      </c>
      <c r="Y57" s="51" t="str">
        <f t="shared" si="41"/>
        <v>-</v>
      </c>
      <c r="Z57" s="51" t="str">
        <f t="shared" si="41"/>
        <v>-</v>
      </c>
      <c r="AA57" s="51" t="str">
        <f t="shared" si="41"/>
        <v>-</v>
      </c>
      <c r="AB57" s="51" t="str">
        <f t="shared" si="41"/>
        <v>-</v>
      </c>
      <c r="AC57" s="51" t="str">
        <f t="shared" si="41"/>
        <v>-</v>
      </c>
      <c r="AD57" s="51" t="str">
        <f t="shared" si="41"/>
        <v>-</v>
      </c>
      <c r="AE57" s="51" t="str">
        <f t="shared" si="41"/>
        <v>-</v>
      </c>
      <c r="AF57" s="51" t="str">
        <f t="shared" si="41"/>
        <v>-</v>
      </c>
      <c r="AG57" s="51" t="str">
        <f t="shared" si="41"/>
        <v>-</v>
      </c>
      <c r="AH57" s="51" t="str">
        <f t="shared" si="41"/>
        <v>-</v>
      </c>
      <c r="AI57" s="51" t="str">
        <f t="shared" si="41"/>
        <v>-</v>
      </c>
      <c r="AJ57" s="51" t="str">
        <f t="shared" si="41"/>
        <v>-</v>
      </c>
      <c r="AK57" s="51" t="str">
        <f t="shared" si="41"/>
        <v>-</v>
      </c>
      <c r="AL57" s="51" t="str">
        <f t="shared" si="41"/>
        <v>-</v>
      </c>
      <c r="AM57" s="51" t="str">
        <f t="shared" si="41"/>
        <v>-</v>
      </c>
      <c r="AN57" s="51" t="str">
        <f t="shared" si="41"/>
        <v>-</v>
      </c>
      <c r="AO57" s="51" t="str">
        <f t="shared" si="41"/>
        <v>-</v>
      </c>
      <c r="AP57" s="51" t="str">
        <f t="shared" si="41"/>
        <v>-</v>
      </c>
      <c r="AQ57" s="51" t="str">
        <f t="shared" si="41"/>
        <v>-</v>
      </c>
      <c r="AR57" s="51" t="str">
        <f t="shared" si="41"/>
        <v>-</v>
      </c>
      <c r="AS57" s="51" t="str">
        <f t="shared" si="41"/>
        <v>-</v>
      </c>
      <c r="AT57" s="51" t="str">
        <f t="shared" si="41"/>
        <v>-</v>
      </c>
    </row>
    <row r="58" spans="1:46" ht="15.75" customHeight="1">
      <c r="A58" s="49"/>
      <c r="B58" s="49"/>
      <c r="C58" s="52" t="s">
        <v>68</v>
      </c>
      <c r="D58" s="53"/>
      <c r="E58" s="54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1" t="str">
        <f>IF(SUM(H58:S58)=0,"-",AVERAGE(H58:S58))</f>
        <v>-</v>
      </c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1" t="str">
        <f>IF(SUM(U58:AF58)=0,"-",AVERAGE(U58:AF58))</f>
        <v>-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1" t="str">
        <f>IF(SUM(AH58:AS58)=0,"-",AVERAGE(AH58:AS58))</f>
        <v>-</v>
      </c>
    </row>
    <row r="59" spans="1:46" ht="15.75" customHeight="1">
      <c r="A59" s="49"/>
      <c r="B59" s="49"/>
      <c r="C59" s="52" t="s">
        <v>68</v>
      </c>
      <c r="D59" s="53"/>
      <c r="E59" s="54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1" t="str">
        <f t="shared" ref="T59:T65" si="42">IF(SUM(H59:S59)=0,"-",AVERAGE(H59:S59))</f>
        <v>-</v>
      </c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1" t="str">
        <f t="shared" ref="AG59:AG65" si="43">IF(SUM(U59:AF59)=0,"-",AVERAGE(U59:AF59))</f>
        <v>-</v>
      </c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1" t="str">
        <f t="shared" ref="AT59:AT65" si="44">IF(SUM(AH59:AS59)=0,"-",AVERAGE(AH59:AS59))</f>
        <v>-</v>
      </c>
    </row>
    <row r="60" spans="1:46" ht="15.75" customHeight="1">
      <c r="A60" s="49"/>
      <c r="B60" s="49"/>
      <c r="C60" s="52" t="s">
        <v>68</v>
      </c>
      <c r="D60" s="53"/>
      <c r="E60" s="54"/>
      <c r="F60" s="5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1" t="str">
        <f t="shared" si="42"/>
        <v>-</v>
      </c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1" t="str">
        <f t="shared" si="43"/>
        <v>-</v>
      </c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1" t="str">
        <f t="shared" si="44"/>
        <v>-</v>
      </c>
    </row>
    <row r="61" spans="1:46" ht="15.75" customHeight="1">
      <c r="A61" s="49"/>
      <c r="B61" s="49"/>
      <c r="C61" s="52" t="s">
        <v>68</v>
      </c>
      <c r="D61" s="53"/>
      <c r="E61" s="54"/>
      <c r="F61" s="5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1" t="str">
        <f t="shared" si="42"/>
        <v>-</v>
      </c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1" t="str">
        <f t="shared" si="43"/>
        <v>-</v>
      </c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1" t="str">
        <f t="shared" si="44"/>
        <v>-</v>
      </c>
    </row>
    <row r="62" spans="1:46" ht="15.75" customHeight="1">
      <c r="A62" s="49"/>
      <c r="B62" s="49"/>
      <c r="C62" s="52" t="s">
        <v>68</v>
      </c>
      <c r="D62" s="53"/>
      <c r="E62" s="54"/>
      <c r="F62" s="54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1" t="str">
        <f t="shared" si="42"/>
        <v>-</v>
      </c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1" t="str">
        <f t="shared" si="43"/>
        <v>-</v>
      </c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1" t="str">
        <f t="shared" si="44"/>
        <v>-</v>
      </c>
    </row>
    <row r="63" spans="1:46" ht="15.75" customHeight="1">
      <c r="A63" s="49"/>
      <c r="B63" s="49"/>
      <c r="C63" s="52" t="s">
        <v>68</v>
      </c>
      <c r="D63" s="53"/>
      <c r="E63" s="54"/>
      <c r="F63" s="5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1" t="str">
        <f t="shared" si="42"/>
        <v>-</v>
      </c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1" t="str">
        <f t="shared" si="43"/>
        <v>-</v>
      </c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1" t="str">
        <f t="shared" si="44"/>
        <v>-</v>
      </c>
    </row>
    <row r="64" spans="1:46" ht="15.75" customHeight="1">
      <c r="A64" s="49"/>
      <c r="B64" s="49"/>
      <c r="C64" s="52" t="s">
        <v>68</v>
      </c>
      <c r="D64" s="53"/>
      <c r="E64" s="54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1" t="str">
        <f t="shared" si="42"/>
        <v>-</v>
      </c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1" t="str">
        <f t="shared" si="43"/>
        <v>-</v>
      </c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1" t="str">
        <f t="shared" si="44"/>
        <v>-</v>
      </c>
    </row>
    <row r="65" spans="1:46" ht="15.75" customHeight="1">
      <c r="A65" s="49"/>
      <c r="B65" s="49"/>
      <c r="C65" s="52" t="s">
        <v>68</v>
      </c>
      <c r="D65" s="53"/>
      <c r="E65" s="54"/>
      <c r="F65" s="54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 t="str">
        <f t="shared" si="42"/>
        <v>-</v>
      </c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8" t="str">
        <f t="shared" si="43"/>
        <v>-</v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 t="str">
        <f t="shared" si="44"/>
        <v>-</v>
      </c>
    </row>
    <row r="66" spans="1:46" ht="15.75" customHeight="1">
      <c r="A66" s="49"/>
      <c r="B66" s="49"/>
      <c r="C66" s="59"/>
      <c r="D66" s="60"/>
      <c r="E66" s="50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</row>
    <row r="67" spans="1:46" ht="15.75" customHeight="1">
      <c r="A67" s="49"/>
      <c r="B67" s="49"/>
      <c r="C67" s="39" t="s">
        <v>69</v>
      </c>
      <c r="D67" s="26"/>
      <c r="E67" s="26"/>
      <c r="F67" s="26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4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4"/>
    </row>
    <row r="68" spans="1:46" ht="15.75" customHeight="1">
      <c r="A68" s="49"/>
      <c r="B68" s="49"/>
      <c r="C68" s="65" t="s">
        <v>70</v>
      </c>
      <c r="D68" s="66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58" t="str">
        <f>IF(SUM(H68:S68)=0,"-",AVERAGE(H68:S68))</f>
        <v>-</v>
      </c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58" t="str">
        <f>IF(SUM(U68:AF68)=0,"-",AVERAGE(U68:AF68))</f>
        <v>-</v>
      </c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58" t="str">
        <f>IF(SUM(AH68:AS68)=0,"-",AVERAGE(AH68:AS68))</f>
        <v>-</v>
      </c>
    </row>
    <row r="69" spans="1:46" ht="15.75" customHeight="1">
      <c r="A69" s="49"/>
      <c r="B69" s="49"/>
      <c r="C69" s="65" t="s">
        <v>70</v>
      </c>
      <c r="D69" s="66"/>
      <c r="E69" s="67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58" t="str">
        <f t="shared" ref="T69:T75" si="45">IF(SUM(H69:S69)=0,"-",AVERAGE(H69:S69))</f>
        <v>-</v>
      </c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58" t="str">
        <f t="shared" ref="AG69:AG75" si="46">IF(SUM(U69:AF69)=0,"-",AVERAGE(U69:AF69))</f>
        <v>-</v>
      </c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58" t="str">
        <f t="shared" ref="AT69:AT75" si="47">IF(SUM(AH69:AS69)=0,"-",AVERAGE(AH69:AS69))</f>
        <v>-</v>
      </c>
    </row>
    <row r="70" spans="1:46" ht="15.75" customHeight="1">
      <c r="A70" s="49"/>
      <c r="B70" s="49"/>
      <c r="C70" s="65" t="s">
        <v>70</v>
      </c>
      <c r="D70" s="66"/>
      <c r="E70" s="67"/>
      <c r="F70" s="67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58" t="str">
        <f t="shared" si="45"/>
        <v>-</v>
      </c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58" t="str">
        <f t="shared" si="46"/>
        <v>-</v>
      </c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58" t="str">
        <f t="shared" si="47"/>
        <v>-</v>
      </c>
    </row>
    <row r="71" spans="1:46" ht="15.75" customHeight="1">
      <c r="A71" s="1"/>
      <c r="B71" s="1"/>
      <c r="C71" s="65" t="s">
        <v>70</v>
      </c>
      <c r="D71" s="66"/>
      <c r="E71" s="67"/>
      <c r="F71" s="67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58" t="str">
        <f t="shared" si="45"/>
        <v>-</v>
      </c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58" t="str">
        <f t="shared" si="46"/>
        <v>-</v>
      </c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58" t="str">
        <f t="shared" si="47"/>
        <v>-</v>
      </c>
    </row>
    <row r="72" spans="1:46" ht="15.75" customHeight="1">
      <c r="A72" s="49"/>
      <c r="B72" s="49"/>
      <c r="C72" s="65" t="s">
        <v>70</v>
      </c>
      <c r="D72" s="53"/>
      <c r="E72" s="27"/>
      <c r="F72" s="67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58" t="str">
        <f t="shared" si="45"/>
        <v>-</v>
      </c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58" t="str">
        <f t="shared" si="46"/>
        <v>-</v>
      </c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58" t="str">
        <f t="shared" si="47"/>
        <v>-</v>
      </c>
    </row>
    <row r="73" spans="1:46" ht="15.75" customHeight="1">
      <c r="A73" s="49"/>
      <c r="B73" s="49"/>
      <c r="C73" s="65" t="s">
        <v>70</v>
      </c>
      <c r="D73" s="66"/>
      <c r="E73" s="67"/>
      <c r="F73" s="67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58" t="str">
        <f t="shared" si="45"/>
        <v>-</v>
      </c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58" t="str">
        <f t="shared" si="46"/>
        <v>-</v>
      </c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58" t="str">
        <f t="shared" si="47"/>
        <v>-</v>
      </c>
    </row>
    <row r="74" spans="1:46" ht="15.75" customHeight="1">
      <c r="A74" s="1"/>
      <c r="B74" s="1"/>
      <c r="C74" s="65" t="s">
        <v>70</v>
      </c>
      <c r="D74" s="66"/>
      <c r="E74" s="67"/>
      <c r="F74" s="67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58" t="str">
        <f t="shared" si="45"/>
        <v>-</v>
      </c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58" t="str">
        <f t="shared" si="46"/>
        <v>-</v>
      </c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58" t="str">
        <f t="shared" si="47"/>
        <v>-</v>
      </c>
    </row>
    <row r="75" spans="1:46" ht="15.75" customHeight="1">
      <c r="A75" s="49"/>
      <c r="B75" s="49"/>
      <c r="C75" s="65" t="s">
        <v>70</v>
      </c>
      <c r="D75" s="53"/>
      <c r="E75" s="27"/>
      <c r="F75" s="67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8" t="str">
        <f t="shared" si="45"/>
        <v>-</v>
      </c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58" t="str">
        <f t="shared" si="46"/>
        <v>-</v>
      </c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58" t="str">
        <f t="shared" si="47"/>
        <v>-</v>
      </c>
    </row>
    <row r="76" spans="1:46" ht="25.5" customHeight="1">
      <c r="A76" s="19"/>
      <c r="B76" s="19"/>
      <c r="C76" s="228" t="s">
        <v>71</v>
      </c>
      <c r="D76" s="44"/>
      <c r="E76" s="45"/>
      <c r="F76" s="46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8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8"/>
    </row>
    <row r="77" spans="1:46" ht="15.75" customHeight="1">
      <c r="A77" s="49"/>
      <c r="B77" s="49"/>
      <c r="C77" s="39" t="s">
        <v>72</v>
      </c>
      <c r="D77" s="26"/>
      <c r="E77" s="26"/>
      <c r="F77" s="50"/>
      <c r="G77" s="51"/>
      <c r="H77" s="51" t="str">
        <f t="shared" ref="H77:AT77" si="48">IF(SUM(H78:H85)=0,"-",AVERAGE(H78:H85))</f>
        <v>-</v>
      </c>
      <c r="I77" s="51" t="str">
        <f t="shared" si="48"/>
        <v>-</v>
      </c>
      <c r="J77" s="51" t="str">
        <f t="shared" si="48"/>
        <v>-</v>
      </c>
      <c r="K77" s="51" t="str">
        <f t="shared" si="48"/>
        <v>-</v>
      </c>
      <c r="L77" s="51" t="str">
        <f t="shared" si="48"/>
        <v>-</v>
      </c>
      <c r="M77" s="51" t="str">
        <f t="shared" si="48"/>
        <v>-</v>
      </c>
      <c r="N77" s="51" t="str">
        <f t="shared" si="48"/>
        <v>-</v>
      </c>
      <c r="O77" s="51" t="str">
        <f t="shared" si="48"/>
        <v>-</v>
      </c>
      <c r="P77" s="51" t="str">
        <f t="shared" si="48"/>
        <v>-</v>
      </c>
      <c r="Q77" s="51" t="str">
        <f t="shared" si="48"/>
        <v>-</v>
      </c>
      <c r="R77" s="51" t="str">
        <f t="shared" si="48"/>
        <v>-</v>
      </c>
      <c r="S77" s="51" t="str">
        <f t="shared" si="48"/>
        <v>-</v>
      </c>
      <c r="T77" s="51" t="str">
        <f t="shared" si="48"/>
        <v>-</v>
      </c>
      <c r="U77" s="51" t="str">
        <f t="shared" si="48"/>
        <v>-</v>
      </c>
      <c r="V77" s="51" t="str">
        <f t="shared" si="48"/>
        <v>-</v>
      </c>
      <c r="W77" s="51" t="str">
        <f t="shared" si="48"/>
        <v>-</v>
      </c>
      <c r="X77" s="51" t="str">
        <f t="shared" si="48"/>
        <v>-</v>
      </c>
      <c r="Y77" s="51" t="str">
        <f t="shared" si="48"/>
        <v>-</v>
      </c>
      <c r="Z77" s="51" t="str">
        <f t="shared" si="48"/>
        <v>-</v>
      </c>
      <c r="AA77" s="51" t="str">
        <f t="shared" si="48"/>
        <v>-</v>
      </c>
      <c r="AB77" s="51" t="str">
        <f t="shared" si="48"/>
        <v>-</v>
      </c>
      <c r="AC77" s="51" t="str">
        <f t="shared" si="48"/>
        <v>-</v>
      </c>
      <c r="AD77" s="51" t="str">
        <f t="shared" si="48"/>
        <v>-</v>
      </c>
      <c r="AE77" s="51" t="str">
        <f t="shared" si="48"/>
        <v>-</v>
      </c>
      <c r="AF77" s="51" t="str">
        <f t="shared" si="48"/>
        <v>-</v>
      </c>
      <c r="AG77" s="51" t="str">
        <f t="shared" si="48"/>
        <v>-</v>
      </c>
      <c r="AH77" s="51" t="str">
        <f t="shared" si="48"/>
        <v>-</v>
      </c>
      <c r="AI77" s="51" t="str">
        <f t="shared" si="48"/>
        <v>-</v>
      </c>
      <c r="AJ77" s="51" t="str">
        <f t="shared" si="48"/>
        <v>-</v>
      </c>
      <c r="AK77" s="51" t="str">
        <f t="shared" si="48"/>
        <v>-</v>
      </c>
      <c r="AL77" s="51" t="str">
        <f t="shared" si="48"/>
        <v>-</v>
      </c>
      <c r="AM77" s="51" t="str">
        <f t="shared" si="48"/>
        <v>-</v>
      </c>
      <c r="AN77" s="51" t="str">
        <f t="shared" si="48"/>
        <v>-</v>
      </c>
      <c r="AO77" s="51" t="str">
        <f t="shared" si="48"/>
        <v>-</v>
      </c>
      <c r="AP77" s="51" t="str">
        <f t="shared" si="48"/>
        <v>-</v>
      </c>
      <c r="AQ77" s="51" t="str">
        <f t="shared" si="48"/>
        <v>-</v>
      </c>
      <c r="AR77" s="51" t="str">
        <f t="shared" si="48"/>
        <v>-</v>
      </c>
      <c r="AS77" s="51" t="str">
        <f t="shared" si="48"/>
        <v>-</v>
      </c>
      <c r="AT77" s="51" t="str">
        <f t="shared" si="48"/>
        <v>-</v>
      </c>
    </row>
    <row r="78" spans="1:46" ht="15.75" customHeight="1">
      <c r="A78" s="49"/>
      <c r="B78" s="49"/>
      <c r="C78" s="69" t="s">
        <v>73</v>
      </c>
      <c r="D78" s="53"/>
      <c r="E78" s="54"/>
      <c r="F78" s="55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1" t="str">
        <f>IF(SUM(H78:S78)=0,"-",AVERAGE(H78:S78))</f>
        <v>-</v>
      </c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1" t="str">
        <f>IF(SUM(U78:AF78)=0,"-",AVERAGE(U78:AF78))</f>
        <v>-</v>
      </c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1" t="str">
        <f>IF(SUM(AH78:AS78)=0,"-",AVERAGE(AH78:AS78))</f>
        <v>-</v>
      </c>
    </row>
    <row r="79" spans="1:46" ht="15.75" customHeight="1">
      <c r="A79" s="49"/>
      <c r="B79" s="49"/>
      <c r="C79" s="69" t="s">
        <v>73</v>
      </c>
      <c r="D79" s="53"/>
      <c r="E79" s="54"/>
      <c r="F79" s="55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1" t="str">
        <f t="shared" ref="T79:T85" si="49">IF(SUM(H79:S79)=0,"-",AVERAGE(H79:S79))</f>
        <v>-</v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1" t="str">
        <f t="shared" ref="AG79:AG85" si="50">IF(SUM(U79:AF79)=0,"-",AVERAGE(U79:AF79))</f>
        <v>-</v>
      </c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1" t="str">
        <f t="shared" ref="AT79:AT85" si="51">IF(SUM(AH79:AS79)=0,"-",AVERAGE(AH79:AS79))</f>
        <v>-</v>
      </c>
    </row>
    <row r="80" spans="1:46" ht="15.75" customHeight="1">
      <c r="A80" s="49"/>
      <c r="B80" s="49"/>
      <c r="C80" s="69" t="s">
        <v>73</v>
      </c>
      <c r="D80" s="53"/>
      <c r="E80" s="54"/>
      <c r="F80" s="55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1" t="str">
        <f t="shared" si="49"/>
        <v>-</v>
      </c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1" t="str">
        <f t="shared" si="50"/>
        <v>-</v>
      </c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1" t="str">
        <f t="shared" si="51"/>
        <v>-</v>
      </c>
    </row>
    <row r="81" spans="1:46" ht="15.75" customHeight="1">
      <c r="A81" s="49"/>
      <c r="B81" s="49"/>
      <c r="C81" s="69" t="s">
        <v>73</v>
      </c>
      <c r="D81" s="53"/>
      <c r="E81" s="54"/>
      <c r="F81" s="55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1" t="str">
        <f t="shared" si="49"/>
        <v>-</v>
      </c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1" t="str">
        <f t="shared" si="50"/>
        <v>-</v>
      </c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1" t="str">
        <f t="shared" si="51"/>
        <v>-</v>
      </c>
    </row>
    <row r="82" spans="1:46" ht="15.75" customHeight="1">
      <c r="A82" s="49"/>
      <c r="B82" s="49"/>
      <c r="C82" s="69" t="s">
        <v>73</v>
      </c>
      <c r="D82" s="70"/>
      <c r="E82" s="71"/>
      <c r="F82" s="71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1" t="str">
        <f t="shared" si="49"/>
        <v>-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1" t="str">
        <f t="shared" si="50"/>
        <v>-</v>
      </c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1" t="str">
        <f t="shared" si="51"/>
        <v>-</v>
      </c>
    </row>
    <row r="83" spans="1:46" ht="15.75" customHeight="1">
      <c r="A83" s="49"/>
      <c r="B83" s="49"/>
      <c r="C83" s="69" t="s">
        <v>73</v>
      </c>
      <c r="D83" s="53"/>
      <c r="E83" s="54"/>
      <c r="F83" s="55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1" t="str">
        <f t="shared" si="49"/>
        <v>-</v>
      </c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1" t="str">
        <f t="shared" si="50"/>
        <v>-</v>
      </c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1" t="str">
        <f t="shared" si="51"/>
        <v>-</v>
      </c>
    </row>
    <row r="84" spans="1:46" ht="15.75" customHeight="1">
      <c r="A84" s="49"/>
      <c r="B84" s="49"/>
      <c r="C84" s="69" t="s">
        <v>73</v>
      </c>
      <c r="D84" s="53"/>
      <c r="E84" s="54"/>
      <c r="F84" s="55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1" t="str">
        <f t="shared" si="49"/>
        <v>-</v>
      </c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1" t="str">
        <f t="shared" si="50"/>
        <v>-</v>
      </c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1" t="str">
        <f t="shared" si="51"/>
        <v>-</v>
      </c>
    </row>
    <row r="85" spans="1:46" ht="15.75" customHeight="1">
      <c r="A85" s="49"/>
      <c r="B85" s="49"/>
      <c r="C85" s="69" t="s">
        <v>73</v>
      </c>
      <c r="D85" s="70"/>
      <c r="E85" s="71"/>
      <c r="F85" s="71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 t="str">
        <f t="shared" si="49"/>
        <v>-</v>
      </c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8" t="str">
        <f t="shared" si="50"/>
        <v>-</v>
      </c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 t="str">
        <f t="shared" si="51"/>
        <v>-</v>
      </c>
    </row>
    <row r="86" spans="1:46" ht="15.75" customHeight="1">
      <c r="A86" s="49"/>
      <c r="B86" s="49"/>
      <c r="C86" s="59"/>
      <c r="D86" s="72"/>
      <c r="E86" s="61"/>
      <c r="F86" s="61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</row>
    <row r="87" spans="1:46" ht="15.75" customHeight="1">
      <c r="A87" s="49"/>
      <c r="B87" s="49"/>
      <c r="C87" s="39" t="s">
        <v>74</v>
      </c>
      <c r="D87" s="26"/>
      <c r="E87" s="26"/>
      <c r="F87" s="26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4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4"/>
    </row>
    <row r="88" spans="1:46" ht="15.75" customHeight="1">
      <c r="A88" s="49"/>
      <c r="B88" s="49"/>
      <c r="C88" s="69" t="s">
        <v>75</v>
      </c>
      <c r="D88" s="66"/>
      <c r="E88" s="67"/>
      <c r="F88" s="67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58" t="str">
        <f>IF(SUM(H88:S88)=0,"-",AVERAGE(H88:S88))</f>
        <v>-</v>
      </c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58" t="str">
        <f>IF(SUM(U88:AF88)=0,"-",AVERAGE(U88:AF88))</f>
        <v>-</v>
      </c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58" t="str">
        <f>IF(SUM(AH88:AS88)=0,"-",AVERAGE(AH88:AS88))</f>
        <v>-</v>
      </c>
    </row>
    <row r="89" spans="1:46" ht="15.75" customHeight="1">
      <c r="A89" s="49"/>
      <c r="B89" s="49"/>
      <c r="C89" s="69" t="s">
        <v>75</v>
      </c>
      <c r="D89" s="66"/>
      <c r="E89" s="67"/>
      <c r="F89" s="6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58" t="str">
        <f t="shared" ref="T89:T95" si="52">IF(SUM(H89:S89)=0,"-",AVERAGE(H89:S89))</f>
        <v>-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58" t="str">
        <f t="shared" ref="AG89:AG95" si="53">IF(SUM(U89:AF89)=0,"-",AVERAGE(U89:AF89))</f>
        <v>-</v>
      </c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58" t="str">
        <f t="shared" ref="AT89:AT95" si="54">IF(SUM(AH89:AS89)=0,"-",AVERAGE(AH89:AS89))</f>
        <v>-</v>
      </c>
    </row>
    <row r="90" spans="1:46" ht="15.75" customHeight="1">
      <c r="A90" s="49"/>
      <c r="B90" s="49"/>
      <c r="C90" s="69" t="s">
        <v>75</v>
      </c>
      <c r="D90" s="66"/>
      <c r="E90" s="67"/>
      <c r="F90" s="67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58" t="str">
        <f t="shared" si="52"/>
        <v>-</v>
      </c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58" t="str">
        <f t="shared" si="53"/>
        <v>-</v>
      </c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58" t="str">
        <f t="shared" si="54"/>
        <v>-</v>
      </c>
    </row>
    <row r="91" spans="1:46" ht="15.75" customHeight="1">
      <c r="A91" s="1"/>
      <c r="B91" s="1"/>
      <c r="C91" s="69" t="s">
        <v>75</v>
      </c>
      <c r="D91" s="66"/>
      <c r="E91" s="67"/>
      <c r="F91" s="67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58" t="str">
        <f t="shared" si="52"/>
        <v>-</v>
      </c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58" t="str">
        <f t="shared" si="53"/>
        <v>-</v>
      </c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58" t="str">
        <f t="shared" si="54"/>
        <v>-</v>
      </c>
    </row>
    <row r="92" spans="1:46" ht="15.75" customHeight="1">
      <c r="A92" s="49"/>
      <c r="B92" s="49"/>
      <c r="C92" s="69" t="s">
        <v>75</v>
      </c>
      <c r="D92" s="53"/>
      <c r="E92" s="27"/>
      <c r="F92" s="2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58" t="str">
        <f t="shared" si="52"/>
        <v>-</v>
      </c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58" t="str">
        <f t="shared" si="53"/>
        <v>-</v>
      </c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58" t="str">
        <f t="shared" si="54"/>
        <v>-</v>
      </c>
    </row>
    <row r="93" spans="1:46" ht="15.75" customHeight="1">
      <c r="A93" s="49"/>
      <c r="B93" s="49"/>
      <c r="C93" s="69" t="s">
        <v>75</v>
      </c>
      <c r="D93" s="66"/>
      <c r="E93" s="67"/>
      <c r="F93" s="67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58" t="str">
        <f t="shared" si="52"/>
        <v>-</v>
      </c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58" t="str">
        <f t="shared" si="53"/>
        <v>-</v>
      </c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58" t="str">
        <f t="shared" si="54"/>
        <v>-</v>
      </c>
    </row>
    <row r="94" spans="1:46" ht="15.75" customHeight="1">
      <c r="A94" s="1"/>
      <c r="B94" s="1"/>
      <c r="C94" s="69" t="s">
        <v>75</v>
      </c>
      <c r="D94" s="66"/>
      <c r="E94" s="67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58" t="str">
        <f t="shared" si="52"/>
        <v>-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58" t="str">
        <f t="shared" si="53"/>
        <v>-</v>
      </c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58" t="str">
        <f t="shared" si="54"/>
        <v>-</v>
      </c>
    </row>
    <row r="95" spans="1:46" ht="15.75" customHeight="1">
      <c r="A95" s="49"/>
      <c r="B95" s="49"/>
      <c r="C95" s="69" t="s">
        <v>75</v>
      </c>
      <c r="D95" s="53"/>
      <c r="E95" s="27"/>
      <c r="F95" s="27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58" t="str">
        <f t="shared" si="52"/>
        <v>-</v>
      </c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58" t="str">
        <f t="shared" si="53"/>
        <v>-</v>
      </c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58" t="str">
        <f t="shared" si="54"/>
        <v>-</v>
      </c>
    </row>
    <row r="96" spans="1:46" ht="31.5" customHeight="1">
      <c r="A96" s="1"/>
      <c r="B96" s="1"/>
      <c r="C96" s="1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2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2"/>
    </row>
    <row r="97" spans="1:46" ht="15.75" customHeight="1">
      <c r="A97" s="1"/>
      <c r="B97" s="1"/>
      <c r="C97" s="227" t="s">
        <v>76</v>
      </c>
      <c r="D97" s="17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2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2"/>
    </row>
    <row r="98" spans="1:46" ht="8.25" customHeight="1">
      <c r="A98" s="1"/>
      <c r="B98" s="1"/>
      <c r="C98" s="2"/>
      <c r="D98" s="17"/>
      <c r="E98" s="9"/>
      <c r="F98" s="1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2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2"/>
    </row>
    <row r="99" spans="1:46" ht="27" customHeight="1">
      <c r="A99" s="19"/>
      <c r="B99" s="19"/>
      <c r="C99" s="20" t="s">
        <v>7</v>
      </c>
      <c r="D99" s="21" t="s">
        <v>8</v>
      </c>
      <c r="E99" s="21" t="s">
        <v>9</v>
      </c>
      <c r="F99" s="21" t="s">
        <v>10</v>
      </c>
      <c r="G99" s="22" t="s">
        <v>11</v>
      </c>
      <c r="H99" s="22" t="s">
        <v>12</v>
      </c>
      <c r="I99" s="22" t="s">
        <v>13</v>
      </c>
      <c r="J99" s="22" t="s">
        <v>14</v>
      </c>
      <c r="K99" s="22" t="s">
        <v>15</v>
      </c>
      <c r="L99" s="22" t="s">
        <v>16</v>
      </c>
      <c r="M99" s="22" t="s">
        <v>17</v>
      </c>
      <c r="N99" s="22" t="s">
        <v>18</v>
      </c>
      <c r="O99" s="22" t="s">
        <v>19</v>
      </c>
      <c r="P99" s="22" t="s">
        <v>20</v>
      </c>
      <c r="Q99" s="22" t="s">
        <v>21</v>
      </c>
      <c r="R99" s="22" t="s">
        <v>22</v>
      </c>
      <c r="S99" s="22" t="s">
        <v>23</v>
      </c>
      <c r="T99" s="23" t="s">
        <v>24</v>
      </c>
      <c r="U99" s="22" t="s">
        <v>25</v>
      </c>
      <c r="V99" s="22" t="s">
        <v>26</v>
      </c>
      <c r="W99" s="22" t="s">
        <v>27</v>
      </c>
      <c r="X99" s="22" t="s">
        <v>28</v>
      </c>
      <c r="Y99" s="22" t="s">
        <v>29</v>
      </c>
      <c r="Z99" s="22" t="s">
        <v>30</v>
      </c>
      <c r="AA99" s="22" t="s">
        <v>31</v>
      </c>
      <c r="AB99" s="22" t="s">
        <v>32</v>
      </c>
      <c r="AC99" s="22" t="s">
        <v>33</v>
      </c>
      <c r="AD99" s="22" t="s">
        <v>34</v>
      </c>
      <c r="AE99" s="22" t="s">
        <v>35</v>
      </c>
      <c r="AF99" s="22" t="s">
        <v>36</v>
      </c>
      <c r="AG99" s="23" t="s">
        <v>37</v>
      </c>
      <c r="AH99" s="22" t="s">
        <v>38</v>
      </c>
      <c r="AI99" s="22" t="s">
        <v>39</v>
      </c>
      <c r="AJ99" s="22" t="s">
        <v>40</v>
      </c>
      <c r="AK99" s="22" t="s">
        <v>41</v>
      </c>
      <c r="AL99" s="22" t="s">
        <v>42</v>
      </c>
      <c r="AM99" s="22" t="s">
        <v>43</v>
      </c>
      <c r="AN99" s="22" t="s">
        <v>44</v>
      </c>
      <c r="AO99" s="22" t="s">
        <v>45</v>
      </c>
      <c r="AP99" s="22" t="s">
        <v>46</v>
      </c>
      <c r="AQ99" s="22" t="s">
        <v>47</v>
      </c>
      <c r="AR99" s="22" t="s">
        <v>48</v>
      </c>
      <c r="AS99" s="22" t="s">
        <v>49</v>
      </c>
      <c r="AT99" s="23" t="s">
        <v>50</v>
      </c>
    </row>
    <row r="100" spans="1:46" ht="21" customHeight="1">
      <c r="A100" s="24"/>
      <c r="B100" s="24"/>
      <c r="C100" s="229" t="s">
        <v>77</v>
      </c>
      <c r="D100" s="37">
        <v>701</v>
      </c>
      <c r="E100" s="37"/>
      <c r="F100" s="37"/>
      <c r="G100" s="74">
        <f t="shared" ref="G100:T100" si="55">SUM(G101:G108)</f>
        <v>0</v>
      </c>
      <c r="H100" s="74">
        <f t="shared" si="55"/>
        <v>0</v>
      </c>
      <c r="I100" s="74">
        <f t="shared" si="55"/>
        <v>0</v>
      </c>
      <c r="J100" s="74">
        <f t="shared" si="55"/>
        <v>0</v>
      </c>
      <c r="K100" s="74">
        <f t="shared" si="55"/>
        <v>0</v>
      </c>
      <c r="L100" s="74">
        <f t="shared" si="55"/>
        <v>0</v>
      </c>
      <c r="M100" s="74">
        <f t="shared" si="55"/>
        <v>0</v>
      </c>
      <c r="N100" s="74">
        <f t="shared" si="55"/>
        <v>0</v>
      </c>
      <c r="O100" s="74">
        <f t="shared" si="55"/>
        <v>0</v>
      </c>
      <c r="P100" s="74">
        <f t="shared" si="55"/>
        <v>0</v>
      </c>
      <c r="Q100" s="74">
        <f t="shared" si="55"/>
        <v>0</v>
      </c>
      <c r="R100" s="74">
        <f t="shared" si="55"/>
        <v>0</v>
      </c>
      <c r="S100" s="74">
        <f t="shared" si="55"/>
        <v>0</v>
      </c>
      <c r="T100" s="74">
        <f t="shared" si="55"/>
        <v>0</v>
      </c>
      <c r="U100" s="74">
        <f t="shared" ref="U100:AT100" si="56">SUM(U101:U108)</f>
        <v>0</v>
      </c>
      <c r="V100" s="74">
        <f t="shared" si="56"/>
        <v>0</v>
      </c>
      <c r="W100" s="74">
        <f t="shared" si="56"/>
        <v>0</v>
      </c>
      <c r="X100" s="74">
        <f t="shared" si="56"/>
        <v>0</v>
      </c>
      <c r="Y100" s="74">
        <f t="shared" si="56"/>
        <v>0</v>
      </c>
      <c r="Z100" s="74">
        <f t="shared" si="56"/>
        <v>0</v>
      </c>
      <c r="AA100" s="74">
        <f t="shared" si="56"/>
        <v>0</v>
      </c>
      <c r="AB100" s="74">
        <f t="shared" si="56"/>
        <v>0</v>
      </c>
      <c r="AC100" s="74">
        <f t="shared" si="56"/>
        <v>0</v>
      </c>
      <c r="AD100" s="74">
        <f t="shared" si="56"/>
        <v>0</v>
      </c>
      <c r="AE100" s="74">
        <f t="shared" si="56"/>
        <v>0</v>
      </c>
      <c r="AF100" s="74">
        <f t="shared" si="56"/>
        <v>0</v>
      </c>
      <c r="AG100" s="74">
        <f t="shared" si="56"/>
        <v>0</v>
      </c>
      <c r="AH100" s="74">
        <f t="shared" si="56"/>
        <v>0</v>
      </c>
      <c r="AI100" s="74">
        <f t="shared" si="56"/>
        <v>0</v>
      </c>
      <c r="AJ100" s="74">
        <f t="shared" si="56"/>
        <v>0</v>
      </c>
      <c r="AK100" s="74">
        <f t="shared" si="56"/>
        <v>0</v>
      </c>
      <c r="AL100" s="74">
        <f t="shared" si="56"/>
        <v>0</v>
      </c>
      <c r="AM100" s="74">
        <f t="shared" si="56"/>
        <v>0</v>
      </c>
      <c r="AN100" s="74">
        <f t="shared" si="56"/>
        <v>0</v>
      </c>
      <c r="AO100" s="74">
        <f t="shared" si="56"/>
        <v>0</v>
      </c>
      <c r="AP100" s="74">
        <f t="shared" si="56"/>
        <v>0</v>
      </c>
      <c r="AQ100" s="74">
        <f t="shared" si="56"/>
        <v>0</v>
      </c>
      <c r="AR100" s="74">
        <f t="shared" si="56"/>
        <v>0</v>
      </c>
      <c r="AS100" s="74">
        <f t="shared" si="56"/>
        <v>0</v>
      </c>
      <c r="AT100" s="74">
        <f t="shared" si="56"/>
        <v>0</v>
      </c>
    </row>
    <row r="101" spans="1:46" ht="18.75" customHeight="1">
      <c r="A101" s="49"/>
      <c r="B101" s="49"/>
      <c r="C101" s="69" t="str">
        <f>C58</f>
        <v>nazwa produktu</v>
      </c>
      <c r="D101" s="53"/>
      <c r="E101" s="26"/>
      <c r="F101" s="75"/>
      <c r="G101" s="28"/>
      <c r="H101" s="28">
        <f>H58*H68</f>
        <v>0</v>
      </c>
      <c r="I101" s="28">
        <f t="shared" ref="I101:S101" si="57">I58*I68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  <c r="M101" s="28">
        <f t="shared" si="57"/>
        <v>0</v>
      </c>
      <c r="N101" s="28">
        <f t="shared" si="57"/>
        <v>0</v>
      </c>
      <c r="O101" s="28">
        <f t="shared" si="57"/>
        <v>0</v>
      </c>
      <c r="P101" s="28">
        <f t="shared" si="57"/>
        <v>0</v>
      </c>
      <c r="Q101" s="28">
        <f t="shared" si="57"/>
        <v>0</v>
      </c>
      <c r="R101" s="28">
        <f t="shared" si="57"/>
        <v>0</v>
      </c>
      <c r="S101" s="28">
        <f t="shared" si="57"/>
        <v>0</v>
      </c>
      <c r="T101" s="28">
        <f>SUM(H101:S101)</f>
        <v>0</v>
      </c>
      <c r="U101" s="28">
        <f>U58*U68</f>
        <v>0</v>
      </c>
      <c r="V101" s="28">
        <f t="shared" ref="V101:AF101" si="58">V58*V68</f>
        <v>0</v>
      </c>
      <c r="W101" s="28">
        <f t="shared" si="58"/>
        <v>0</v>
      </c>
      <c r="X101" s="28">
        <f t="shared" si="58"/>
        <v>0</v>
      </c>
      <c r="Y101" s="28">
        <f t="shared" si="58"/>
        <v>0</v>
      </c>
      <c r="Z101" s="28">
        <f t="shared" si="58"/>
        <v>0</v>
      </c>
      <c r="AA101" s="28">
        <f t="shared" si="58"/>
        <v>0</v>
      </c>
      <c r="AB101" s="28">
        <f t="shared" si="58"/>
        <v>0</v>
      </c>
      <c r="AC101" s="28">
        <f t="shared" si="58"/>
        <v>0</v>
      </c>
      <c r="AD101" s="28">
        <f t="shared" si="58"/>
        <v>0</v>
      </c>
      <c r="AE101" s="28">
        <f t="shared" si="58"/>
        <v>0</v>
      </c>
      <c r="AF101" s="28">
        <f t="shared" si="58"/>
        <v>0</v>
      </c>
      <c r="AG101" s="28">
        <f>SUM(U101:AF101)</f>
        <v>0</v>
      </c>
      <c r="AH101" s="28">
        <f>AH58*AH68</f>
        <v>0</v>
      </c>
      <c r="AI101" s="28">
        <f t="shared" ref="AI101:AS101" si="59">AI58*AI68</f>
        <v>0</v>
      </c>
      <c r="AJ101" s="28">
        <f t="shared" si="59"/>
        <v>0</v>
      </c>
      <c r="AK101" s="28">
        <f t="shared" si="59"/>
        <v>0</v>
      </c>
      <c r="AL101" s="28">
        <f t="shared" si="59"/>
        <v>0</v>
      </c>
      <c r="AM101" s="28">
        <f t="shared" si="59"/>
        <v>0</v>
      </c>
      <c r="AN101" s="28">
        <f t="shared" si="59"/>
        <v>0</v>
      </c>
      <c r="AO101" s="28">
        <f t="shared" si="59"/>
        <v>0</v>
      </c>
      <c r="AP101" s="28">
        <f t="shared" si="59"/>
        <v>0</v>
      </c>
      <c r="AQ101" s="28">
        <f t="shared" si="59"/>
        <v>0</v>
      </c>
      <c r="AR101" s="28">
        <f t="shared" si="59"/>
        <v>0</v>
      </c>
      <c r="AS101" s="28">
        <f t="shared" si="59"/>
        <v>0</v>
      </c>
      <c r="AT101" s="28">
        <f>SUM(AH101:AS101)</f>
        <v>0</v>
      </c>
    </row>
    <row r="102" spans="1:46" ht="18.75" customHeight="1">
      <c r="A102" s="49"/>
      <c r="B102" s="49"/>
      <c r="C102" s="69" t="str">
        <f t="shared" ref="C102:C108" si="60">C59</f>
        <v>nazwa produktu</v>
      </c>
      <c r="D102" s="53"/>
      <c r="E102" s="26"/>
      <c r="F102" s="75"/>
      <c r="G102" s="28"/>
      <c r="H102" s="28">
        <f t="shared" ref="H102:S108" si="61">H59*H69</f>
        <v>0</v>
      </c>
      <c r="I102" s="28">
        <f t="shared" si="61"/>
        <v>0</v>
      </c>
      <c r="J102" s="28">
        <f t="shared" si="61"/>
        <v>0</v>
      </c>
      <c r="K102" s="28">
        <f t="shared" si="61"/>
        <v>0</v>
      </c>
      <c r="L102" s="28">
        <f t="shared" si="61"/>
        <v>0</v>
      </c>
      <c r="M102" s="28">
        <f t="shared" si="61"/>
        <v>0</v>
      </c>
      <c r="N102" s="28">
        <f t="shared" si="61"/>
        <v>0</v>
      </c>
      <c r="O102" s="28">
        <f t="shared" si="61"/>
        <v>0</v>
      </c>
      <c r="P102" s="28">
        <f t="shared" si="61"/>
        <v>0</v>
      </c>
      <c r="Q102" s="28">
        <f t="shared" si="61"/>
        <v>0</v>
      </c>
      <c r="R102" s="28">
        <f t="shared" si="61"/>
        <v>0</v>
      </c>
      <c r="S102" s="28">
        <f t="shared" si="61"/>
        <v>0</v>
      </c>
      <c r="T102" s="28">
        <f t="shared" ref="T102:T108" si="62">SUM(H102:S102)</f>
        <v>0</v>
      </c>
      <c r="U102" s="28">
        <f t="shared" ref="U102:AF108" si="63">U59*U69</f>
        <v>0</v>
      </c>
      <c r="V102" s="28">
        <f t="shared" si="63"/>
        <v>0</v>
      </c>
      <c r="W102" s="28">
        <f t="shared" si="63"/>
        <v>0</v>
      </c>
      <c r="X102" s="28">
        <f t="shared" si="63"/>
        <v>0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si="63"/>
        <v>0</v>
      </c>
      <c r="AG102" s="28">
        <f t="shared" ref="AG102:AG108" si="64">SUM(U102:AF102)</f>
        <v>0</v>
      </c>
      <c r="AH102" s="28">
        <f t="shared" ref="AH102:AS108" si="65">AH59*AH69</f>
        <v>0</v>
      </c>
      <c r="AI102" s="28">
        <f t="shared" si="65"/>
        <v>0</v>
      </c>
      <c r="AJ102" s="28">
        <f t="shared" si="65"/>
        <v>0</v>
      </c>
      <c r="AK102" s="28">
        <f t="shared" si="65"/>
        <v>0</v>
      </c>
      <c r="AL102" s="28">
        <f t="shared" si="65"/>
        <v>0</v>
      </c>
      <c r="AM102" s="28">
        <f t="shared" si="65"/>
        <v>0</v>
      </c>
      <c r="AN102" s="28">
        <f t="shared" si="65"/>
        <v>0</v>
      </c>
      <c r="AO102" s="28">
        <f t="shared" si="65"/>
        <v>0</v>
      </c>
      <c r="AP102" s="28">
        <f t="shared" si="65"/>
        <v>0</v>
      </c>
      <c r="AQ102" s="28">
        <f t="shared" si="65"/>
        <v>0</v>
      </c>
      <c r="AR102" s="28">
        <f t="shared" si="65"/>
        <v>0</v>
      </c>
      <c r="AS102" s="28">
        <f t="shared" si="65"/>
        <v>0</v>
      </c>
      <c r="AT102" s="28">
        <f t="shared" ref="AT102:AT108" si="66">SUM(AH102:AS102)</f>
        <v>0</v>
      </c>
    </row>
    <row r="103" spans="1:46" ht="18.75" customHeight="1">
      <c r="A103" s="49"/>
      <c r="B103" s="49"/>
      <c r="C103" s="69" t="str">
        <f t="shared" si="60"/>
        <v>nazwa produktu</v>
      </c>
      <c r="D103" s="53"/>
      <c r="E103" s="26"/>
      <c r="F103" s="75"/>
      <c r="G103" s="28"/>
      <c r="H103" s="28">
        <f t="shared" si="61"/>
        <v>0</v>
      </c>
      <c r="I103" s="28">
        <f t="shared" si="61"/>
        <v>0</v>
      </c>
      <c r="J103" s="28">
        <f t="shared" si="61"/>
        <v>0</v>
      </c>
      <c r="K103" s="28">
        <f t="shared" si="61"/>
        <v>0</v>
      </c>
      <c r="L103" s="28">
        <f t="shared" si="61"/>
        <v>0</v>
      </c>
      <c r="M103" s="28">
        <f t="shared" si="61"/>
        <v>0</v>
      </c>
      <c r="N103" s="28">
        <f t="shared" si="61"/>
        <v>0</v>
      </c>
      <c r="O103" s="28">
        <f t="shared" si="61"/>
        <v>0</v>
      </c>
      <c r="P103" s="28">
        <f t="shared" si="61"/>
        <v>0</v>
      </c>
      <c r="Q103" s="28">
        <f t="shared" si="61"/>
        <v>0</v>
      </c>
      <c r="R103" s="28">
        <f t="shared" si="61"/>
        <v>0</v>
      </c>
      <c r="S103" s="28">
        <f t="shared" si="61"/>
        <v>0</v>
      </c>
      <c r="T103" s="28">
        <f t="shared" si="62"/>
        <v>0</v>
      </c>
      <c r="U103" s="28">
        <f t="shared" si="63"/>
        <v>0</v>
      </c>
      <c r="V103" s="28">
        <f t="shared" si="63"/>
        <v>0</v>
      </c>
      <c r="W103" s="28">
        <f t="shared" si="63"/>
        <v>0</v>
      </c>
      <c r="X103" s="28">
        <f t="shared" si="63"/>
        <v>0</v>
      </c>
      <c r="Y103" s="28">
        <f t="shared" si="63"/>
        <v>0</v>
      </c>
      <c r="Z103" s="28">
        <f t="shared" si="63"/>
        <v>0</v>
      </c>
      <c r="AA103" s="28">
        <f t="shared" si="63"/>
        <v>0</v>
      </c>
      <c r="AB103" s="28">
        <f t="shared" si="63"/>
        <v>0</v>
      </c>
      <c r="AC103" s="28">
        <f t="shared" si="63"/>
        <v>0</v>
      </c>
      <c r="AD103" s="28">
        <f t="shared" si="63"/>
        <v>0</v>
      </c>
      <c r="AE103" s="28">
        <f t="shared" si="63"/>
        <v>0</v>
      </c>
      <c r="AF103" s="28">
        <f t="shared" si="63"/>
        <v>0</v>
      </c>
      <c r="AG103" s="28">
        <f t="shared" si="64"/>
        <v>0</v>
      </c>
      <c r="AH103" s="28">
        <f t="shared" si="65"/>
        <v>0</v>
      </c>
      <c r="AI103" s="28">
        <f t="shared" si="65"/>
        <v>0</v>
      </c>
      <c r="AJ103" s="28">
        <f t="shared" si="65"/>
        <v>0</v>
      </c>
      <c r="AK103" s="28">
        <f t="shared" si="65"/>
        <v>0</v>
      </c>
      <c r="AL103" s="28">
        <f t="shared" si="65"/>
        <v>0</v>
      </c>
      <c r="AM103" s="28">
        <f t="shared" si="65"/>
        <v>0</v>
      </c>
      <c r="AN103" s="28">
        <f t="shared" si="65"/>
        <v>0</v>
      </c>
      <c r="AO103" s="28">
        <f t="shared" si="65"/>
        <v>0</v>
      </c>
      <c r="AP103" s="28">
        <f t="shared" si="65"/>
        <v>0</v>
      </c>
      <c r="AQ103" s="28">
        <f t="shared" si="65"/>
        <v>0</v>
      </c>
      <c r="AR103" s="28">
        <f t="shared" si="65"/>
        <v>0</v>
      </c>
      <c r="AS103" s="28">
        <f t="shared" si="65"/>
        <v>0</v>
      </c>
      <c r="AT103" s="28">
        <f t="shared" si="66"/>
        <v>0</v>
      </c>
    </row>
    <row r="104" spans="1:46" ht="18.75" customHeight="1">
      <c r="A104" s="49"/>
      <c r="B104" s="49"/>
      <c r="C104" s="69" t="str">
        <f t="shared" si="60"/>
        <v>nazwa produktu</v>
      </c>
      <c r="D104" s="53"/>
      <c r="E104" s="26"/>
      <c r="F104" s="75"/>
      <c r="G104" s="28"/>
      <c r="H104" s="28">
        <f t="shared" si="61"/>
        <v>0</v>
      </c>
      <c r="I104" s="28">
        <f t="shared" si="61"/>
        <v>0</v>
      </c>
      <c r="J104" s="28">
        <f t="shared" si="61"/>
        <v>0</v>
      </c>
      <c r="K104" s="28">
        <f t="shared" si="61"/>
        <v>0</v>
      </c>
      <c r="L104" s="28">
        <f t="shared" si="61"/>
        <v>0</v>
      </c>
      <c r="M104" s="28">
        <f t="shared" si="61"/>
        <v>0</v>
      </c>
      <c r="N104" s="28">
        <f t="shared" si="61"/>
        <v>0</v>
      </c>
      <c r="O104" s="28">
        <f t="shared" si="61"/>
        <v>0</v>
      </c>
      <c r="P104" s="28">
        <f t="shared" si="61"/>
        <v>0</v>
      </c>
      <c r="Q104" s="28">
        <f t="shared" si="61"/>
        <v>0</v>
      </c>
      <c r="R104" s="28">
        <f t="shared" si="61"/>
        <v>0</v>
      </c>
      <c r="S104" s="28">
        <f t="shared" si="61"/>
        <v>0</v>
      </c>
      <c r="T104" s="28">
        <f t="shared" si="62"/>
        <v>0</v>
      </c>
      <c r="U104" s="28">
        <f t="shared" si="63"/>
        <v>0</v>
      </c>
      <c r="V104" s="28">
        <f t="shared" si="63"/>
        <v>0</v>
      </c>
      <c r="W104" s="28">
        <f t="shared" si="63"/>
        <v>0</v>
      </c>
      <c r="X104" s="28">
        <f t="shared" si="63"/>
        <v>0</v>
      </c>
      <c r="Y104" s="28">
        <f t="shared" si="63"/>
        <v>0</v>
      </c>
      <c r="Z104" s="28">
        <f t="shared" si="63"/>
        <v>0</v>
      </c>
      <c r="AA104" s="28">
        <f t="shared" si="63"/>
        <v>0</v>
      </c>
      <c r="AB104" s="28">
        <f t="shared" si="63"/>
        <v>0</v>
      </c>
      <c r="AC104" s="28">
        <f t="shared" si="63"/>
        <v>0</v>
      </c>
      <c r="AD104" s="28">
        <f t="shared" si="63"/>
        <v>0</v>
      </c>
      <c r="AE104" s="28">
        <f t="shared" si="63"/>
        <v>0</v>
      </c>
      <c r="AF104" s="28">
        <f t="shared" si="63"/>
        <v>0</v>
      </c>
      <c r="AG104" s="28">
        <f t="shared" si="64"/>
        <v>0</v>
      </c>
      <c r="AH104" s="28">
        <f t="shared" si="65"/>
        <v>0</v>
      </c>
      <c r="AI104" s="28">
        <f t="shared" si="65"/>
        <v>0</v>
      </c>
      <c r="AJ104" s="28">
        <f t="shared" si="65"/>
        <v>0</v>
      </c>
      <c r="AK104" s="28">
        <f t="shared" si="65"/>
        <v>0</v>
      </c>
      <c r="AL104" s="28">
        <f t="shared" si="65"/>
        <v>0</v>
      </c>
      <c r="AM104" s="28">
        <f t="shared" si="65"/>
        <v>0</v>
      </c>
      <c r="AN104" s="28">
        <f t="shared" si="65"/>
        <v>0</v>
      </c>
      <c r="AO104" s="28">
        <f t="shared" si="65"/>
        <v>0</v>
      </c>
      <c r="AP104" s="28">
        <f t="shared" si="65"/>
        <v>0</v>
      </c>
      <c r="AQ104" s="28">
        <f t="shared" si="65"/>
        <v>0</v>
      </c>
      <c r="AR104" s="28">
        <f t="shared" si="65"/>
        <v>0</v>
      </c>
      <c r="AS104" s="28">
        <f t="shared" si="65"/>
        <v>0</v>
      </c>
      <c r="AT104" s="28">
        <f t="shared" si="66"/>
        <v>0</v>
      </c>
    </row>
    <row r="105" spans="1:46" ht="18.75" customHeight="1">
      <c r="A105" s="49"/>
      <c r="B105" s="49"/>
      <c r="C105" s="69" t="str">
        <f t="shared" si="60"/>
        <v>nazwa produktu</v>
      </c>
      <c r="D105" s="53"/>
      <c r="E105" s="26"/>
      <c r="F105" s="75"/>
      <c r="G105" s="28"/>
      <c r="H105" s="28">
        <f t="shared" si="61"/>
        <v>0</v>
      </c>
      <c r="I105" s="28">
        <f t="shared" si="61"/>
        <v>0</v>
      </c>
      <c r="J105" s="28">
        <f t="shared" si="61"/>
        <v>0</v>
      </c>
      <c r="K105" s="28">
        <f t="shared" si="61"/>
        <v>0</v>
      </c>
      <c r="L105" s="28">
        <f t="shared" si="61"/>
        <v>0</v>
      </c>
      <c r="M105" s="28">
        <f t="shared" si="61"/>
        <v>0</v>
      </c>
      <c r="N105" s="28">
        <f t="shared" si="61"/>
        <v>0</v>
      </c>
      <c r="O105" s="28">
        <f t="shared" si="61"/>
        <v>0</v>
      </c>
      <c r="P105" s="28">
        <f t="shared" si="61"/>
        <v>0</v>
      </c>
      <c r="Q105" s="28">
        <f t="shared" si="61"/>
        <v>0</v>
      </c>
      <c r="R105" s="28">
        <f t="shared" si="61"/>
        <v>0</v>
      </c>
      <c r="S105" s="28">
        <f t="shared" si="61"/>
        <v>0</v>
      </c>
      <c r="T105" s="28">
        <f t="shared" si="62"/>
        <v>0</v>
      </c>
      <c r="U105" s="28">
        <f t="shared" si="63"/>
        <v>0</v>
      </c>
      <c r="V105" s="28">
        <f t="shared" si="63"/>
        <v>0</v>
      </c>
      <c r="W105" s="28">
        <f t="shared" si="63"/>
        <v>0</v>
      </c>
      <c r="X105" s="28">
        <f t="shared" si="63"/>
        <v>0</v>
      </c>
      <c r="Y105" s="28">
        <f t="shared" si="63"/>
        <v>0</v>
      </c>
      <c r="Z105" s="28">
        <f t="shared" si="63"/>
        <v>0</v>
      </c>
      <c r="AA105" s="28">
        <f t="shared" si="63"/>
        <v>0</v>
      </c>
      <c r="AB105" s="28">
        <f t="shared" si="63"/>
        <v>0</v>
      </c>
      <c r="AC105" s="28">
        <f t="shared" si="63"/>
        <v>0</v>
      </c>
      <c r="AD105" s="28">
        <f t="shared" si="63"/>
        <v>0</v>
      </c>
      <c r="AE105" s="28">
        <f t="shared" si="63"/>
        <v>0</v>
      </c>
      <c r="AF105" s="28">
        <f t="shared" si="63"/>
        <v>0</v>
      </c>
      <c r="AG105" s="28">
        <f t="shared" si="64"/>
        <v>0</v>
      </c>
      <c r="AH105" s="28">
        <f t="shared" si="65"/>
        <v>0</v>
      </c>
      <c r="AI105" s="28">
        <f t="shared" si="65"/>
        <v>0</v>
      </c>
      <c r="AJ105" s="28">
        <f t="shared" si="65"/>
        <v>0</v>
      </c>
      <c r="AK105" s="28">
        <f t="shared" si="65"/>
        <v>0</v>
      </c>
      <c r="AL105" s="28">
        <f t="shared" si="65"/>
        <v>0</v>
      </c>
      <c r="AM105" s="28">
        <f t="shared" si="65"/>
        <v>0</v>
      </c>
      <c r="AN105" s="28">
        <f t="shared" si="65"/>
        <v>0</v>
      </c>
      <c r="AO105" s="28">
        <f t="shared" si="65"/>
        <v>0</v>
      </c>
      <c r="AP105" s="28">
        <f t="shared" si="65"/>
        <v>0</v>
      </c>
      <c r="AQ105" s="28">
        <f t="shared" si="65"/>
        <v>0</v>
      </c>
      <c r="AR105" s="28">
        <f t="shared" si="65"/>
        <v>0</v>
      </c>
      <c r="AS105" s="28">
        <f t="shared" si="65"/>
        <v>0</v>
      </c>
      <c r="AT105" s="28">
        <f t="shared" si="66"/>
        <v>0</v>
      </c>
    </row>
    <row r="106" spans="1:46" ht="18.75" customHeight="1">
      <c r="A106" s="49"/>
      <c r="B106" s="49"/>
      <c r="C106" s="69" t="str">
        <f t="shared" si="60"/>
        <v>nazwa produktu</v>
      </c>
      <c r="D106" s="53"/>
      <c r="E106" s="26"/>
      <c r="F106" s="75"/>
      <c r="G106" s="28"/>
      <c r="H106" s="28">
        <f t="shared" si="61"/>
        <v>0</v>
      </c>
      <c r="I106" s="28">
        <f t="shared" si="61"/>
        <v>0</v>
      </c>
      <c r="J106" s="28">
        <f t="shared" si="61"/>
        <v>0</v>
      </c>
      <c r="K106" s="28">
        <f t="shared" si="61"/>
        <v>0</v>
      </c>
      <c r="L106" s="28">
        <f t="shared" si="61"/>
        <v>0</v>
      </c>
      <c r="M106" s="28">
        <f t="shared" si="61"/>
        <v>0</v>
      </c>
      <c r="N106" s="28">
        <f t="shared" si="61"/>
        <v>0</v>
      </c>
      <c r="O106" s="28">
        <f t="shared" si="61"/>
        <v>0</v>
      </c>
      <c r="P106" s="28">
        <f t="shared" si="61"/>
        <v>0</v>
      </c>
      <c r="Q106" s="28">
        <f t="shared" si="61"/>
        <v>0</v>
      </c>
      <c r="R106" s="28">
        <f t="shared" si="61"/>
        <v>0</v>
      </c>
      <c r="S106" s="28">
        <f t="shared" si="61"/>
        <v>0</v>
      </c>
      <c r="T106" s="28">
        <f t="shared" si="62"/>
        <v>0</v>
      </c>
      <c r="U106" s="28">
        <f t="shared" si="63"/>
        <v>0</v>
      </c>
      <c r="V106" s="28">
        <f t="shared" si="63"/>
        <v>0</v>
      </c>
      <c r="W106" s="28">
        <f t="shared" si="63"/>
        <v>0</v>
      </c>
      <c r="X106" s="28">
        <f t="shared" si="63"/>
        <v>0</v>
      </c>
      <c r="Y106" s="28">
        <f t="shared" si="63"/>
        <v>0</v>
      </c>
      <c r="Z106" s="28">
        <f t="shared" si="63"/>
        <v>0</v>
      </c>
      <c r="AA106" s="28">
        <f t="shared" si="63"/>
        <v>0</v>
      </c>
      <c r="AB106" s="28">
        <f t="shared" si="63"/>
        <v>0</v>
      </c>
      <c r="AC106" s="28">
        <f t="shared" si="63"/>
        <v>0</v>
      </c>
      <c r="AD106" s="28">
        <f t="shared" si="63"/>
        <v>0</v>
      </c>
      <c r="AE106" s="28">
        <f t="shared" si="63"/>
        <v>0</v>
      </c>
      <c r="AF106" s="28">
        <f t="shared" si="63"/>
        <v>0</v>
      </c>
      <c r="AG106" s="28">
        <f t="shared" si="64"/>
        <v>0</v>
      </c>
      <c r="AH106" s="28">
        <f t="shared" si="65"/>
        <v>0</v>
      </c>
      <c r="AI106" s="28">
        <f t="shared" si="65"/>
        <v>0</v>
      </c>
      <c r="AJ106" s="28">
        <f t="shared" si="65"/>
        <v>0</v>
      </c>
      <c r="AK106" s="28">
        <f t="shared" si="65"/>
        <v>0</v>
      </c>
      <c r="AL106" s="28">
        <f t="shared" si="65"/>
        <v>0</v>
      </c>
      <c r="AM106" s="28">
        <f t="shared" si="65"/>
        <v>0</v>
      </c>
      <c r="AN106" s="28">
        <f t="shared" si="65"/>
        <v>0</v>
      </c>
      <c r="AO106" s="28">
        <f t="shared" si="65"/>
        <v>0</v>
      </c>
      <c r="AP106" s="28">
        <f t="shared" si="65"/>
        <v>0</v>
      </c>
      <c r="AQ106" s="28">
        <f t="shared" si="65"/>
        <v>0</v>
      </c>
      <c r="AR106" s="28">
        <f t="shared" si="65"/>
        <v>0</v>
      </c>
      <c r="AS106" s="28">
        <f t="shared" si="65"/>
        <v>0</v>
      </c>
      <c r="AT106" s="28">
        <f t="shared" si="66"/>
        <v>0</v>
      </c>
    </row>
    <row r="107" spans="1:46" ht="18.75" customHeight="1">
      <c r="A107" s="49"/>
      <c r="B107" s="49"/>
      <c r="C107" s="69" t="str">
        <f t="shared" si="60"/>
        <v>nazwa produktu</v>
      </c>
      <c r="D107" s="53"/>
      <c r="E107" s="26"/>
      <c r="F107" s="75"/>
      <c r="G107" s="28"/>
      <c r="H107" s="28">
        <f t="shared" si="61"/>
        <v>0</v>
      </c>
      <c r="I107" s="28">
        <f t="shared" si="61"/>
        <v>0</v>
      </c>
      <c r="J107" s="28">
        <f t="shared" si="61"/>
        <v>0</v>
      </c>
      <c r="K107" s="28">
        <f t="shared" si="61"/>
        <v>0</v>
      </c>
      <c r="L107" s="28">
        <f t="shared" si="61"/>
        <v>0</v>
      </c>
      <c r="M107" s="28">
        <f t="shared" si="61"/>
        <v>0</v>
      </c>
      <c r="N107" s="28">
        <f t="shared" si="61"/>
        <v>0</v>
      </c>
      <c r="O107" s="28">
        <f t="shared" si="61"/>
        <v>0</v>
      </c>
      <c r="P107" s="28">
        <f t="shared" si="61"/>
        <v>0</v>
      </c>
      <c r="Q107" s="28">
        <f t="shared" si="61"/>
        <v>0</v>
      </c>
      <c r="R107" s="28">
        <f t="shared" si="61"/>
        <v>0</v>
      </c>
      <c r="S107" s="28">
        <f t="shared" si="61"/>
        <v>0</v>
      </c>
      <c r="T107" s="28">
        <f t="shared" si="62"/>
        <v>0</v>
      </c>
      <c r="U107" s="28">
        <f t="shared" si="63"/>
        <v>0</v>
      </c>
      <c r="V107" s="28">
        <f t="shared" si="63"/>
        <v>0</v>
      </c>
      <c r="W107" s="28">
        <f t="shared" si="63"/>
        <v>0</v>
      </c>
      <c r="X107" s="28">
        <f t="shared" si="63"/>
        <v>0</v>
      </c>
      <c r="Y107" s="28">
        <f t="shared" si="63"/>
        <v>0</v>
      </c>
      <c r="Z107" s="28">
        <f t="shared" si="63"/>
        <v>0</v>
      </c>
      <c r="AA107" s="28">
        <f t="shared" si="63"/>
        <v>0</v>
      </c>
      <c r="AB107" s="28">
        <f t="shared" si="63"/>
        <v>0</v>
      </c>
      <c r="AC107" s="28">
        <f t="shared" si="63"/>
        <v>0</v>
      </c>
      <c r="AD107" s="28">
        <f t="shared" si="63"/>
        <v>0</v>
      </c>
      <c r="AE107" s="28">
        <f t="shared" si="63"/>
        <v>0</v>
      </c>
      <c r="AF107" s="28">
        <f t="shared" si="63"/>
        <v>0</v>
      </c>
      <c r="AG107" s="28">
        <f t="shared" si="64"/>
        <v>0</v>
      </c>
      <c r="AH107" s="28">
        <f t="shared" si="65"/>
        <v>0</v>
      </c>
      <c r="AI107" s="28">
        <f t="shared" si="65"/>
        <v>0</v>
      </c>
      <c r="AJ107" s="28">
        <f t="shared" si="65"/>
        <v>0</v>
      </c>
      <c r="AK107" s="28">
        <f t="shared" si="65"/>
        <v>0</v>
      </c>
      <c r="AL107" s="28">
        <f t="shared" si="65"/>
        <v>0</v>
      </c>
      <c r="AM107" s="28">
        <f t="shared" si="65"/>
        <v>0</v>
      </c>
      <c r="AN107" s="28">
        <f t="shared" si="65"/>
        <v>0</v>
      </c>
      <c r="AO107" s="28">
        <f t="shared" si="65"/>
        <v>0</v>
      </c>
      <c r="AP107" s="28">
        <f t="shared" si="65"/>
        <v>0</v>
      </c>
      <c r="AQ107" s="28">
        <f t="shared" si="65"/>
        <v>0</v>
      </c>
      <c r="AR107" s="28">
        <f t="shared" si="65"/>
        <v>0</v>
      </c>
      <c r="AS107" s="28">
        <f t="shared" si="65"/>
        <v>0</v>
      </c>
      <c r="AT107" s="28">
        <f t="shared" si="66"/>
        <v>0</v>
      </c>
    </row>
    <row r="108" spans="1:46" ht="18.75" customHeight="1">
      <c r="A108" s="49"/>
      <c r="B108" s="49"/>
      <c r="C108" s="69" t="str">
        <f t="shared" si="60"/>
        <v>nazwa produktu</v>
      </c>
      <c r="D108" s="53"/>
      <c r="E108" s="26"/>
      <c r="F108" s="75"/>
      <c r="G108" s="28"/>
      <c r="H108" s="28">
        <f t="shared" si="61"/>
        <v>0</v>
      </c>
      <c r="I108" s="28">
        <f t="shared" si="61"/>
        <v>0</v>
      </c>
      <c r="J108" s="28">
        <f t="shared" si="61"/>
        <v>0</v>
      </c>
      <c r="K108" s="28">
        <f t="shared" si="61"/>
        <v>0</v>
      </c>
      <c r="L108" s="28">
        <f t="shared" si="61"/>
        <v>0</v>
      </c>
      <c r="M108" s="28">
        <f t="shared" si="61"/>
        <v>0</v>
      </c>
      <c r="N108" s="28">
        <f t="shared" si="61"/>
        <v>0</v>
      </c>
      <c r="O108" s="28">
        <f t="shared" si="61"/>
        <v>0</v>
      </c>
      <c r="P108" s="28">
        <f t="shared" si="61"/>
        <v>0</v>
      </c>
      <c r="Q108" s="28">
        <f t="shared" si="61"/>
        <v>0</v>
      </c>
      <c r="R108" s="28">
        <f t="shared" si="61"/>
        <v>0</v>
      </c>
      <c r="S108" s="28">
        <f t="shared" si="61"/>
        <v>0</v>
      </c>
      <c r="T108" s="28">
        <f t="shared" si="62"/>
        <v>0</v>
      </c>
      <c r="U108" s="28">
        <f t="shared" si="63"/>
        <v>0</v>
      </c>
      <c r="V108" s="28">
        <f t="shared" si="63"/>
        <v>0</v>
      </c>
      <c r="W108" s="28">
        <f t="shared" si="63"/>
        <v>0</v>
      </c>
      <c r="X108" s="28">
        <f t="shared" si="63"/>
        <v>0</v>
      </c>
      <c r="Y108" s="28">
        <f t="shared" si="63"/>
        <v>0</v>
      </c>
      <c r="Z108" s="28">
        <f t="shared" si="63"/>
        <v>0</v>
      </c>
      <c r="AA108" s="28">
        <f t="shared" si="63"/>
        <v>0</v>
      </c>
      <c r="AB108" s="28">
        <f t="shared" si="63"/>
        <v>0</v>
      </c>
      <c r="AC108" s="28">
        <f t="shared" si="63"/>
        <v>0</v>
      </c>
      <c r="AD108" s="28">
        <f t="shared" si="63"/>
        <v>0</v>
      </c>
      <c r="AE108" s="28">
        <f t="shared" si="63"/>
        <v>0</v>
      </c>
      <c r="AF108" s="28">
        <f t="shared" si="63"/>
        <v>0</v>
      </c>
      <c r="AG108" s="28">
        <f t="shared" si="64"/>
        <v>0</v>
      </c>
      <c r="AH108" s="28">
        <f t="shared" si="65"/>
        <v>0</v>
      </c>
      <c r="AI108" s="28">
        <f t="shared" si="65"/>
        <v>0</v>
      </c>
      <c r="AJ108" s="28">
        <f t="shared" si="65"/>
        <v>0</v>
      </c>
      <c r="AK108" s="28">
        <f t="shared" si="65"/>
        <v>0</v>
      </c>
      <c r="AL108" s="28">
        <f t="shared" si="65"/>
        <v>0</v>
      </c>
      <c r="AM108" s="28">
        <f t="shared" si="65"/>
        <v>0</v>
      </c>
      <c r="AN108" s="28">
        <f t="shared" si="65"/>
        <v>0</v>
      </c>
      <c r="AO108" s="28">
        <f t="shared" si="65"/>
        <v>0</v>
      </c>
      <c r="AP108" s="28">
        <f t="shared" si="65"/>
        <v>0</v>
      </c>
      <c r="AQ108" s="28">
        <f t="shared" si="65"/>
        <v>0</v>
      </c>
      <c r="AR108" s="28">
        <f t="shared" si="65"/>
        <v>0</v>
      </c>
      <c r="AS108" s="28">
        <f t="shared" si="65"/>
        <v>0</v>
      </c>
      <c r="AT108" s="28">
        <f t="shared" si="66"/>
        <v>0</v>
      </c>
    </row>
    <row r="109" spans="1:46" ht="9" customHeight="1">
      <c r="A109" s="1"/>
      <c r="B109" s="1"/>
      <c r="C109" s="1"/>
      <c r="D109" s="9"/>
      <c r="E109" s="9"/>
      <c r="F109" s="9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31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31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31"/>
    </row>
    <row r="110" spans="1:46" ht="18.75" customHeight="1">
      <c r="A110" s="24"/>
      <c r="B110" s="24"/>
      <c r="C110" s="229" t="s">
        <v>78</v>
      </c>
      <c r="D110" s="37">
        <v>702</v>
      </c>
      <c r="E110" s="37"/>
      <c r="F110" s="37"/>
      <c r="G110" s="74">
        <f t="shared" ref="G110:AT110" si="67">SUM(G111:G118)</f>
        <v>0</v>
      </c>
      <c r="H110" s="74">
        <f t="shared" si="67"/>
        <v>0</v>
      </c>
      <c r="I110" s="74">
        <f t="shared" si="67"/>
        <v>0</v>
      </c>
      <c r="J110" s="74">
        <f t="shared" si="67"/>
        <v>0</v>
      </c>
      <c r="K110" s="74">
        <f t="shared" si="67"/>
        <v>0</v>
      </c>
      <c r="L110" s="74">
        <f t="shared" si="67"/>
        <v>0</v>
      </c>
      <c r="M110" s="74">
        <f t="shared" si="67"/>
        <v>0</v>
      </c>
      <c r="N110" s="74">
        <f t="shared" si="67"/>
        <v>0</v>
      </c>
      <c r="O110" s="74">
        <f t="shared" si="67"/>
        <v>0</v>
      </c>
      <c r="P110" s="74">
        <f t="shared" si="67"/>
        <v>0</v>
      </c>
      <c r="Q110" s="74">
        <f t="shared" si="67"/>
        <v>0</v>
      </c>
      <c r="R110" s="74">
        <f t="shared" si="67"/>
        <v>0</v>
      </c>
      <c r="S110" s="74">
        <f t="shared" si="67"/>
        <v>0</v>
      </c>
      <c r="T110" s="74">
        <f t="shared" si="67"/>
        <v>0</v>
      </c>
      <c r="U110" s="74">
        <f t="shared" si="67"/>
        <v>0</v>
      </c>
      <c r="V110" s="74">
        <f t="shared" si="67"/>
        <v>0</v>
      </c>
      <c r="W110" s="74">
        <f t="shared" si="67"/>
        <v>0</v>
      </c>
      <c r="X110" s="74">
        <f t="shared" si="67"/>
        <v>0</v>
      </c>
      <c r="Y110" s="74">
        <f t="shared" si="67"/>
        <v>0</v>
      </c>
      <c r="Z110" s="74">
        <f t="shared" si="67"/>
        <v>0</v>
      </c>
      <c r="AA110" s="74">
        <f t="shared" si="67"/>
        <v>0</v>
      </c>
      <c r="AB110" s="74">
        <f t="shared" si="67"/>
        <v>0</v>
      </c>
      <c r="AC110" s="74">
        <f t="shared" si="67"/>
        <v>0</v>
      </c>
      <c r="AD110" s="74">
        <f t="shared" si="67"/>
        <v>0</v>
      </c>
      <c r="AE110" s="74">
        <f t="shared" si="67"/>
        <v>0</v>
      </c>
      <c r="AF110" s="74">
        <f t="shared" si="67"/>
        <v>0</v>
      </c>
      <c r="AG110" s="74">
        <f t="shared" si="67"/>
        <v>0</v>
      </c>
      <c r="AH110" s="74">
        <f t="shared" si="67"/>
        <v>0</v>
      </c>
      <c r="AI110" s="74">
        <f t="shared" si="67"/>
        <v>0</v>
      </c>
      <c r="AJ110" s="74">
        <f t="shared" si="67"/>
        <v>0</v>
      </c>
      <c r="AK110" s="74">
        <f t="shared" si="67"/>
        <v>0</v>
      </c>
      <c r="AL110" s="74">
        <f t="shared" si="67"/>
        <v>0</v>
      </c>
      <c r="AM110" s="74">
        <f t="shared" si="67"/>
        <v>0</v>
      </c>
      <c r="AN110" s="74">
        <f t="shared" si="67"/>
        <v>0</v>
      </c>
      <c r="AO110" s="74">
        <f t="shared" si="67"/>
        <v>0</v>
      </c>
      <c r="AP110" s="74">
        <f t="shared" si="67"/>
        <v>0</v>
      </c>
      <c r="AQ110" s="74">
        <f t="shared" si="67"/>
        <v>0</v>
      </c>
      <c r="AR110" s="74">
        <f t="shared" si="67"/>
        <v>0</v>
      </c>
      <c r="AS110" s="74">
        <f t="shared" si="67"/>
        <v>0</v>
      </c>
      <c r="AT110" s="74">
        <f t="shared" si="67"/>
        <v>0</v>
      </c>
    </row>
    <row r="111" spans="1:46" ht="18.75" customHeight="1">
      <c r="A111" s="49"/>
      <c r="B111" s="49"/>
      <c r="C111" s="69" t="str">
        <f>C78</f>
        <v>nazwa usługi</v>
      </c>
      <c r="D111" s="53"/>
      <c r="E111" s="26"/>
      <c r="F111" s="75"/>
      <c r="G111" s="28"/>
      <c r="H111" s="28">
        <f>H78*H88</f>
        <v>0</v>
      </c>
      <c r="I111" s="28">
        <f t="shared" ref="I111:S111" si="68">I78*I88</f>
        <v>0</v>
      </c>
      <c r="J111" s="28">
        <f t="shared" si="68"/>
        <v>0</v>
      </c>
      <c r="K111" s="28">
        <f t="shared" si="68"/>
        <v>0</v>
      </c>
      <c r="L111" s="28">
        <f t="shared" si="68"/>
        <v>0</v>
      </c>
      <c r="M111" s="28">
        <f t="shared" si="68"/>
        <v>0</v>
      </c>
      <c r="N111" s="28">
        <f t="shared" si="68"/>
        <v>0</v>
      </c>
      <c r="O111" s="28">
        <f t="shared" si="68"/>
        <v>0</v>
      </c>
      <c r="P111" s="28">
        <f t="shared" si="68"/>
        <v>0</v>
      </c>
      <c r="Q111" s="28">
        <f t="shared" si="68"/>
        <v>0</v>
      </c>
      <c r="R111" s="28">
        <f t="shared" si="68"/>
        <v>0</v>
      </c>
      <c r="S111" s="28">
        <f t="shared" si="68"/>
        <v>0</v>
      </c>
      <c r="T111" s="28">
        <f>SUM(H111:S111)</f>
        <v>0</v>
      </c>
      <c r="U111" s="28">
        <f>U78*U88</f>
        <v>0</v>
      </c>
      <c r="V111" s="28">
        <f t="shared" ref="V111:AF111" si="69">V78*V88</f>
        <v>0</v>
      </c>
      <c r="W111" s="28">
        <f t="shared" si="69"/>
        <v>0</v>
      </c>
      <c r="X111" s="28">
        <f t="shared" si="69"/>
        <v>0</v>
      </c>
      <c r="Y111" s="28">
        <f t="shared" si="69"/>
        <v>0</v>
      </c>
      <c r="Z111" s="28">
        <f t="shared" si="69"/>
        <v>0</v>
      </c>
      <c r="AA111" s="28">
        <f t="shared" si="69"/>
        <v>0</v>
      </c>
      <c r="AB111" s="28">
        <f t="shared" si="69"/>
        <v>0</v>
      </c>
      <c r="AC111" s="28">
        <f t="shared" si="69"/>
        <v>0</v>
      </c>
      <c r="AD111" s="28">
        <f t="shared" si="69"/>
        <v>0</v>
      </c>
      <c r="AE111" s="28">
        <f t="shared" si="69"/>
        <v>0</v>
      </c>
      <c r="AF111" s="28">
        <f t="shared" si="69"/>
        <v>0</v>
      </c>
      <c r="AG111" s="28">
        <f>SUM(U111:AF111)</f>
        <v>0</v>
      </c>
      <c r="AH111" s="28">
        <f>AH78*AH88</f>
        <v>0</v>
      </c>
      <c r="AI111" s="28">
        <f t="shared" ref="AI111:AS111" si="70">AI78*AI88</f>
        <v>0</v>
      </c>
      <c r="AJ111" s="28">
        <f t="shared" si="70"/>
        <v>0</v>
      </c>
      <c r="AK111" s="28">
        <f t="shared" si="70"/>
        <v>0</v>
      </c>
      <c r="AL111" s="28">
        <f t="shared" si="70"/>
        <v>0</v>
      </c>
      <c r="AM111" s="28">
        <f t="shared" si="70"/>
        <v>0</v>
      </c>
      <c r="AN111" s="28">
        <f t="shared" si="70"/>
        <v>0</v>
      </c>
      <c r="AO111" s="28">
        <f t="shared" si="70"/>
        <v>0</v>
      </c>
      <c r="AP111" s="28">
        <f t="shared" si="70"/>
        <v>0</v>
      </c>
      <c r="AQ111" s="28">
        <f t="shared" si="70"/>
        <v>0</v>
      </c>
      <c r="AR111" s="28">
        <f t="shared" si="70"/>
        <v>0</v>
      </c>
      <c r="AS111" s="28">
        <f t="shared" si="70"/>
        <v>0</v>
      </c>
      <c r="AT111" s="28">
        <f>SUM(AH111:AS111)</f>
        <v>0</v>
      </c>
    </row>
    <row r="112" spans="1:46" ht="18.75" customHeight="1">
      <c r="A112" s="49"/>
      <c r="B112" s="49"/>
      <c r="C112" s="69" t="str">
        <f t="shared" ref="C112:C118" si="71">C79</f>
        <v>nazwa usługi</v>
      </c>
      <c r="D112" s="53"/>
      <c r="E112" s="26"/>
      <c r="F112" s="75"/>
      <c r="G112" s="28"/>
      <c r="H112" s="28">
        <f t="shared" ref="H112:S118" si="72">H79*H89</f>
        <v>0</v>
      </c>
      <c r="I112" s="28">
        <f t="shared" si="72"/>
        <v>0</v>
      </c>
      <c r="J112" s="28">
        <f t="shared" si="72"/>
        <v>0</v>
      </c>
      <c r="K112" s="28">
        <f t="shared" si="72"/>
        <v>0</v>
      </c>
      <c r="L112" s="28">
        <f t="shared" si="72"/>
        <v>0</v>
      </c>
      <c r="M112" s="28">
        <f t="shared" si="72"/>
        <v>0</v>
      </c>
      <c r="N112" s="28">
        <f t="shared" si="72"/>
        <v>0</v>
      </c>
      <c r="O112" s="28">
        <f t="shared" si="72"/>
        <v>0</v>
      </c>
      <c r="P112" s="28">
        <f t="shared" si="72"/>
        <v>0</v>
      </c>
      <c r="Q112" s="28">
        <f t="shared" si="72"/>
        <v>0</v>
      </c>
      <c r="R112" s="28">
        <f t="shared" si="72"/>
        <v>0</v>
      </c>
      <c r="S112" s="28">
        <f t="shared" si="72"/>
        <v>0</v>
      </c>
      <c r="T112" s="28">
        <f t="shared" ref="T112:T118" si="73">SUM(H112:S112)</f>
        <v>0</v>
      </c>
      <c r="U112" s="28">
        <f t="shared" ref="U112:AF118" si="74">U79*U89</f>
        <v>0</v>
      </c>
      <c r="V112" s="28">
        <f t="shared" si="74"/>
        <v>0</v>
      </c>
      <c r="W112" s="28">
        <f t="shared" si="74"/>
        <v>0</v>
      </c>
      <c r="X112" s="28">
        <f t="shared" si="74"/>
        <v>0</v>
      </c>
      <c r="Y112" s="28">
        <f t="shared" si="74"/>
        <v>0</v>
      </c>
      <c r="Z112" s="28">
        <f t="shared" si="74"/>
        <v>0</v>
      </c>
      <c r="AA112" s="28">
        <f t="shared" si="74"/>
        <v>0</v>
      </c>
      <c r="AB112" s="28">
        <f t="shared" si="74"/>
        <v>0</v>
      </c>
      <c r="AC112" s="28">
        <f t="shared" si="74"/>
        <v>0</v>
      </c>
      <c r="AD112" s="28">
        <f t="shared" si="74"/>
        <v>0</v>
      </c>
      <c r="AE112" s="28">
        <f t="shared" si="74"/>
        <v>0</v>
      </c>
      <c r="AF112" s="28">
        <f t="shared" si="74"/>
        <v>0</v>
      </c>
      <c r="AG112" s="28">
        <f t="shared" ref="AG112:AG118" si="75">SUM(U112:AF112)</f>
        <v>0</v>
      </c>
      <c r="AH112" s="28">
        <f t="shared" ref="AH112:AS118" si="76">AH79*AH89</f>
        <v>0</v>
      </c>
      <c r="AI112" s="28">
        <f t="shared" si="76"/>
        <v>0</v>
      </c>
      <c r="AJ112" s="28">
        <f t="shared" si="76"/>
        <v>0</v>
      </c>
      <c r="AK112" s="28">
        <f t="shared" si="76"/>
        <v>0</v>
      </c>
      <c r="AL112" s="28">
        <f t="shared" si="76"/>
        <v>0</v>
      </c>
      <c r="AM112" s="28">
        <f t="shared" si="76"/>
        <v>0</v>
      </c>
      <c r="AN112" s="28">
        <f t="shared" si="76"/>
        <v>0</v>
      </c>
      <c r="AO112" s="28">
        <f t="shared" si="76"/>
        <v>0</v>
      </c>
      <c r="AP112" s="28">
        <f t="shared" si="76"/>
        <v>0</v>
      </c>
      <c r="AQ112" s="28">
        <f t="shared" si="76"/>
        <v>0</v>
      </c>
      <c r="AR112" s="28">
        <f t="shared" si="76"/>
        <v>0</v>
      </c>
      <c r="AS112" s="28">
        <f t="shared" si="76"/>
        <v>0</v>
      </c>
      <c r="AT112" s="28">
        <f t="shared" ref="AT112:AT118" si="77">SUM(AH112:AS112)</f>
        <v>0</v>
      </c>
    </row>
    <row r="113" spans="1:46" ht="18.75" customHeight="1">
      <c r="A113" s="49"/>
      <c r="B113" s="49"/>
      <c r="C113" s="69" t="str">
        <f t="shared" si="71"/>
        <v>nazwa usługi</v>
      </c>
      <c r="D113" s="53"/>
      <c r="E113" s="26"/>
      <c r="F113" s="75"/>
      <c r="G113" s="28"/>
      <c r="H113" s="28">
        <f t="shared" si="72"/>
        <v>0</v>
      </c>
      <c r="I113" s="28">
        <f t="shared" si="72"/>
        <v>0</v>
      </c>
      <c r="J113" s="28">
        <f t="shared" si="72"/>
        <v>0</v>
      </c>
      <c r="K113" s="28">
        <f t="shared" si="72"/>
        <v>0</v>
      </c>
      <c r="L113" s="28">
        <f t="shared" si="72"/>
        <v>0</v>
      </c>
      <c r="M113" s="28">
        <f t="shared" si="72"/>
        <v>0</v>
      </c>
      <c r="N113" s="28">
        <f t="shared" si="72"/>
        <v>0</v>
      </c>
      <c r="O113" s="28">
        <f t="shared" si="72"/>
        <v>0</v>
      </c>
      <c r="P113" s="28">
        <f t="shared" si="72"/>
        <v>0</v>
      </c>
      <c r="Q113" s="28">
        <f t="shared" si="72"/>
        <v>0</v>
      </c>
      <c r="R113" s="28">
        <f t="shared" si="72"/>
        <v>0</v>
      </c>
      <c r="S113" s="28">
        <f t="shared" si="72"/>
        <v>0</v>
      </c>
      <c r="T113" s="28">
        <f t="shared" si="73"/>
        <v>0</v>
      </c>
      <c r="U113" s="28">
        <f t="shared" si="74"/>
        <v>0</v>
      </c>
      <c r="V113" s="28">
        <f t="shared" si="74"/>
        <v>0</v>
      </c>
      <c r="W113" s="28">
        <f t="shared" si="74"/>
        <v>0</v>
      </c>
      <c r="X113" s="28">
        <f t="shared" si="74"/>
        <v>0</v>
      </c>
      <c r="Y113" s="28">
        <f t="shared" si="74"/>
        <v>0</v>
      </c>
      <c r="Z113" s="28">
        <f t="shared" si="74"/>
        <v>0</v>
      </c>
      <c r="AA113" s="28">
        <f t="shared" si="74"/>
        <v>0</v>
      </c>
      <c r="AB113" s="28">
        <f t="shared" si="74"/>
        <v>0</v>
      </c>
      <c r="AC113" s="28">
        <f t="shared" si="74"/>
        <v>0</v>
      </c>
      <c r="AD113" s="28">
        <f t="shared" si="74"/>
        <v>0</v>
      </c>
      <c r="AE113" s="28">
        <f t="shared" si="74"/>
        <v>0</v>
      </c>
      <c r="AF113" s="28">
        <f t="shared" si="74"/>
        <v>0</v>
      </c>
      <c r="AG113" s="28">
        <f t="shared" si="75"/>
        <v>0</v>
      </c>
      <c r="AH113" s="28">
        <f t="shared" si="76"/>
        <v>0</v>
      </c>
      <c r="AI113" s="28">
        <f t="shared" si="76"/>
        <v>0</v>
      </c>
      <c r="AJ113" s="28">
        <f t="shared" si="76"/>
        <v>0</v>
      </c>
      <c r="AK113" s="28">
        <f t="shared" si="76"/>
        <v>0</v>
      </c>
      <c r="AL113" s="28">
        <f t="shared" si="76"/>
        <v>0</v>
      </c>
      <c r="AM113" s="28">
        <f t="shared" si="76"/>
        <v>0</v>
      </c>
      <c r="AN113" s="28">
        <f t="shared" si="76"/>
        <v>0</v>
      </c>
      <c r="AO113" s="28">
        <f t="shared" si="76"/>
        <v>0</v>
      </c>
      <c r="AP113" s="28">
        <f t="shared" si="76"/>
        <v>0</v>
      </c>
      <c r="AQ113" s="28">
        <f t="shared" si="76"/>
        <v>0</v>
      </c>
      <c r="AR113" s="28">
        <f t="shared" si="76"/>
        <v>0</v>
      </c>
      <c r="AS113" s="28">
        <f t="shared" si="76"/>
        <v>0</v>
      </c>
      <c r="AT113" s="28">
        <f t="shared" si="77"/>
        <v>0</v>
      </c>
    </row>
    <row r="114" spans="1:46" ht="18.75" customHeight="1">
      <c r="A114" s="49"/>
      <c r="B114" s="49"/>
      <c r="C114" s="69" t="str">
        <f t="shared" si="71"/>
        <v>nazwa usługi</v>
      </c>
      <c r="D114" s="53"/>
      <c r="E114" s="26"/>
      <c r="F114" s="75"/>
      <c r="G114" s="28"/>
      <c r="H114" s="28">
        <f t="shared" si="72"/>
        <v>0</v>
      </c>
      <c r="I114" s="28">
        <f t="shared" si="72"/>
        <v>0</v>
      </c>
      <c r="J114" s="28">
        <f t="shared" si="72"/>
        <v>0</v>
      </c>
      <c r="K114" s="28">
        <f t="shared" si="72"/>
        <v>0</v>
      </c>
      <c r="L114" s="28">
        <f t="shared" si="72"/>
        <v>0</v>
      </c>
      <c r="M114" s="28">
        <f t="shared" si="72"/>
        <v>0</v>
      </c>
      <c r="N114" s="28">
        <f t="shared" si="72"/>
        <v>0</v>
      </c>
      <c r="O114" s="28">
        <f t="shared" si="72"/>
        <v>0</v>
      </c>
      <c r="P114" s="28">
        <f t="shared" si="72"/>
        <v>0</v>
      </c>
      <c r="Q114" s="28">
        <f t="shared" si="72"/>
        <v>0</v>
      </c>
      <c r="R114" s="28">
        <f t="shared" si="72"/>
        <v>0</v>
      </c>
      <c r="S114" s="28">
        <f t="shared" si="72"/>
        <v>0</v>
      </c>
      <c r="T114" s="28">
        <f t="shared" si="73"/>
        <v>0</v>
      </c>
      <c r="U114" s="28">
        <f t="shared" si="74"/>
        <v>0</v>
      </c>
      <c r="V114" s="28">
        <f t="shared" si="74"/>
        <v>0</v>
      </c>
      <c r="W114" s="28">
        <f t="shared" si="74"/>
        <v>0</v>
      </c>
      <c r="X114" s="28">
        <f t="shared" si="74"/>
        <v>0</v>
      </c>
      <c r="Y114" s="28">
        <f t="shared" si="74"/>
        <v>0</v>
      </c>
      <c r="Z114" s="28">
        <f t="shared" si="74"/>
        <v>0</v>
      </c>
      <c r="AA114" s="28">
        <f t="shared" si="74"/>
        <v>0</v>
      </c>
      <c r="AB114" s="28">
        <f t="shared" si="74"/>
        <v>0</v>
      </c>
      <c r="AC114" s="28">
        <f t="shared" si="74"/>
        <v>0</v>
      </c>
      <c r="AD114" s="28">
        <f t="shared" si="74"/>
        <v>0</v>
      </c>
      <c r="AE114" s="28">
        <f t="shared" si="74"/>
        <v>0</v>
      </c>
      <c r="AF114" s="28">
        <f t="shared" si="74"/>
        <v>0</v>
      </c>
      <c r="AG114" s="28">
        <f t="shared" si="75"/>
        <v>0</v>
      </c>
      <c r="AH114" s="28">
        <f t="shared" si="76"/>
        <v>0</v>
      </c>
      <c r="AI114" s="28">
        <f t="shared" si="76"/>
        <v>0</v>
      </c>
      <c r="AJ114" s="28">
        <f t="shared" si="76"/>
        <v>0</v>
      </c>
      <c r="AK114" s="28">
        <f t="shared" si="76"/>
        <v>0</v>
      </c>
      <c r="AL114" s="28">
        <f t="shared" si="76"/>
        <v>0</v>
      </c>
      <c r="AM114" s="28">
        <f t="shared" si="76"/>
        <v>0</v>
      </c>
      <c r="AN114" s="28">
        <f t="shared" si="76"/>
        <v>0</v>
      </c>
      <c r="AO114" s="28">
        <f t="shared" si="76"/>
        <v>0</v>
      </c>
      <c r="AP114" s="28">
        <f t="shared" si="76"/>
        <v>0</v>
      </c>
      <c r="AQ114" s="28">
        <f t="shared" si="76"/>
        <v>0</v>
      </c>
      <c r="AR114" s="28">
        <f t="shared" si="76"/>
        <v>0</v>
      </c>
      <c r="AS114" s="28">
        <f t="shared" si="76"/>
        <v>0</v>
      </c>
      <c r="AT114" s="28">
        <f t="shared" si="77"/>
        <v>0</v>
      </c>
    </row>
    <row r="115" spans="1:46" ht="18.75" customHeight="1">
      <c r="A115" s="49"/>
      <c r="B115" s="49"/>
      <c r="C115" s="69" t="str">
        <f t="shared" si="71"/>
        <v>nazwa usługi</v>
      </c>
      <c r="D115" s="53"/>
      <c r="E115" s="26"/>
      <c r="F115" s="75"/>
      <c r="G115" s="28"/>
      <c r="H115" s="28">
        <f t="shared" si="72"/>
        <v>0</v>
      </c>
      <c r="I115" s="28">
        <f t="shared" si="72"/>
        <v>0</v>
      </c>
      <c r="J115" s="28">
        <f t="shared" si="72"/>
        <v>0</v>
      </c>
      <c r="K115" s="28">
        <f t="shared" si="72"/>
        <v>0</v>
      </c>
      <c r="L115" s="28">
        <f t="shared" si="72"/>
        <v>0</v>
      </c>
      <c r="M115" s="28">
        <f t="shared" si="72"/>
        <v>0</v>
      </c>
      <c r="N115" s="28">
        <f t="shared" si="72"/>
        <v>0</v>
      </c>
      <c r="O115" s="28">
        <f t="shared" si="72"/>
        <v>0</v>
      </c>
      <c r="P115" s="28">
        <f t="shared" si="72"/>
        <v>0</v>
      </c>
      <c r="Q115" s="28">
        <f t="shared" si="72"/>
        <v>0</v>
      </c>
      <c r="R115" s="28">
        <f t="shared" si="72"/>
        <v>0</v>
      </c>
      <c r="S115" s="28">
        <f t="shared" si="72"/>
        <v>0</v>
      </c>
      <c r="T115" s="28">
        <f t="shared" si="73"/>
        <v>0</v>
      </c>
      <c r="U115" s="28">
        <f t="shared" si="74"/>
        <v>0</v>
      </c>
      <c r="V115" s="28">
        <f t="shared" si="74"/>
        <v>0</v>
      </c>
      <c r="W115" s="28">
        <f t="shared" si="74"/>
        <v>0</v>
      </c>
      <c r="X115" s="28">
        <f t="shared" si="74"/>
        <v>0</v>
      </c>
      <c r="Y115" s="28">
        <f t="shared" si="74"/>
        <v>0</v>
      </c>
      <c r="Z115" s="28">
        <f t="shared" si="74"/>
        <v>0</v>
      </c>
      <c r="AA115" s="28">
        <f t="shared" si="74"/>
        <v>0</v>
      </c>
      <c r="AB115" s="28">
        <f t="shared" si="74"/>
        <v>0</v>
      </c>
      <c r="AC115" s="28">
        <f t="shared" si="74"/>
        <v>0</v>
      </c>
      <c r="AD115" s="28">
        <f t="shared" si="74"/>
        <v>0</v>
      </c>
      <c r="AE115" s="28">
        <f t="shared" si="74"/>
        <v>0</v>
      </c>
      <c r="AF115" s="28">
        <f t="shared" si="74"/>
        <v>0</v>
      </c>
      <c r="AG115" s="28">
        <f t="shared" si="75"/>
        <v>0</v>
      </c>
      <c r="AH115" s="28">
        <f t="shared" si="76"/>
        <v>0</v>
      </c>
      <c r="AI115" s="28">
        <f t="shared" si="76"/>
        <v>0</v>
      </c>
      <c r="AJ115" s="28">
        <f t="shared" si="76"/>
        <v>0</v>
      </c>
      <c r="AK115" s="28">
        <f t="shared" si="76"/>
        <v>0</v>
      </c>
      <c r="AL115" s="28">
        <f t="shared" si="76"/>
        <v>0</v>
      </c>
      <c r="AM115" s="28">
        <f t="shared" si="76"/>
        <v>0</v>
      </c>
      <c r="AN115" s="28">
        <f t="shared" si="76"/>
        <v>0</v>
      </c>
      <c r="AO115" s="28">
        <f t="shared" si="76"/>
        <v>0</v>
      </c>
      <c r="AP115" s="28">
        <f t="shared" si="76"/>
        <v>0</v>
      </c>
      <c r="AQ115" s="28">
        <f t="shared" si="76"/>
        <v>0</v>
      </c>
      <c r="AR115" s="28">
        <f t="shared" si="76"/>
        <v>0</v>
      </c>
      <c r="AS115" s="28">
        <f t="shared" si="76"/>
        <v>0</v>
      </c>
      <c r="AT115" s="28">
        <f t="shared" si="77"/>
        <v>0</v>
      </c>
    </row>
    <row r="116" spans="1:46" ht="18.75" customHeight="1">
      <c r="A116" s="49"/>
      <c r="B116" s="49"/>
      <c r="C116" s="69" t="str">
        <f t="shared" si="71"/>
        <v>nazwa usługi</v>
      </c>
      <c r="D116" s="53"/>
      <c r="E116" s="26"/>
      <c r="F116" s="75"/>
      <c r="G116" s="28"/>
      <c r="H116" s="28">
        <f t="shared" si="72"/>
        <v>0</v>
      </c>
      <c r="I116" s="28">
        <f t="shared" si="72"/>
        <v>0</v>
      </c>
      <c r="J116" s="28">
        <f t="shared" si="72"/>
        <v>0</v>
      </c>
      <c r="K116" s="28">
        <f t="shared" si="72"/>
        <v>0</v>
      </c>
      <c r="L116" s="28">
        <f t="shared" si="72"/>
        <v>0</v>
      </c>
      <c r="M116" s="28">
        <f t="shared" si="72"/>
        <v>0</v>
      </c>
      <c r="N116" s="28">
        <f t="shared" si="72"/>
        <v>0</v>
      </c>
      <c r="O116" s="28">
        <f t="shared" si="72"/>
        <v>0</v>
      </c>
      <c r="P116" s="28">
        <f t="shared" si="72"/>
        <v>0</v>
      </c>
      <c r="Q116" s="28">
        <f t="shared" si="72"/>
        <v>0</v>
      </c>
      <c r="R116" s="28">
        <f t="shared" si="72"/>
        <v>0</v>
      </c>
      <c r="S116" s="28">
        <f t="shared" si="72"/>
        <v>0</v>
      </c>
      <c r="T116" s="28">
        <f t="shared" si="73"/>
        <v>0</v>
      </c>
      <c r="U116" s="28">
        <f t="shared" si="74"/>
        <v>0</v>
      </c>
      <c r="V116" s="28">
        <f t="shared" si="74"/>
        <v>0</v>
      </c>
      <c r="W116" s="28">
        <f t="shared" si="74"/>
        <v>0</v>
      </c>
      <c r="X116" s="28">
        <f t="shared" si="74"/>
        <v>0</v>
      </c>
      <c r="Y116" s="28">
        <f t="shared" si="74"/>
        <v>0</v>
      </c>
      <c r="Z116" s="28">
        <f t="shared" si="74"/>
        <v>0</v>
      </c>
      <c r="AA116" s="28">
        <f t="shared" si="74"/>
        <v>0</v>
      </c>
      <c r="AB116" s="28">
        <f t="shared" si="74"/>
        <v>0</v>
      </c>
      <c r="AC116" s="28">
        <f t="shared" si="74"/>
        <v>0</v>
      </c>
      <c r="AD116" s="28">
        <f t="shared" si="74"/>
        <v>0</v>
      </c>
      <c r="AE116" s="28">
        <f t="shared" si="74"/>
        <v>0</v>
      </c>
      <c r="AF116" s="28">
        <f t="shared" si="74"/>
        <v>0</v>
      </c>
      <c r="AG116" s="28">
        <f t="shared" si="75"/>
        <v>0</v>
      </c>
      <c r="AH116" s="28">
        <f t="shared" si="76"/>
        <v>0</v>
      </c>
      <c r="AI116" s="28">
        <f t="shared" si="76"/>
        <v>0</v>
      </c>
      <c r="AJ116" s="28">
        <f t="shared" si="76"/>
        <v>0</v>
      </c>
      <c r="AK116" s="28">
        <f t="shared" si="76"/>
        <v>0</v>
      </c>
      <c r="AL116" s="28">
        <f t="shared" si="76"/>
        <v>0</v>
      </c>
      <c r="AM116" s="28">
        <f t="shared" si="76"/>
        <v>0</v>
      </c>
      <c r="AN116" s="28">
        <f t="shared" si="76"/>
        <v>0</v>
      </c>
      <c r="AO116" s="28">
        <f t="shared" si="76"/>
        <v>0</v>
      </c>
      <c r="AP116" s="28">
        <f t="shared" si="76"/>
        <v>0</v>
      </c>
      <c r="AQ116" s="28">
        <f t="shared" si="76"/>
        <v>0</v>
      </c>
      <c r="AR116" s="28">
        <f t="shared" si="76"/>
        <v>0</v>
      </c>
      <c r="AS116" s="28">
        <f t="shared" si="76"/>
        <v>0</v>
      </c>
      <c r="AT116" s="28">
        <f t="shared" si="77"/>
        <v>0</v>
      </c>
    </row>
    <row r="117" spans="1:46" ht="18.75" customHeight="1">
      <c r="A117" s="49"/>
      <c r="B117" s="49"/>
      <c r="C117" s="69" t="str">
        <f t="shared" si="71"/>
        <v>nazwa usługi</v>
      </c>
      <c r="D117" s="53"/>
      <c r="E117" s="26"/>
      <c r="F117" s="75"/>
      <c r="G117" s="28"/>
      <c r="H117" s="28">
        <f t="shared" si="72"/>
        <v>0</v>
      </c>
      <c r="I117" s="28">
        <f t="shared" si="72"/>
        <v>0</v>
      </c>
      <c r="J117" s="28">
        <f t="shared" si="72"/>
        <v>0</v>
      </c>
      <c r="K117" s="28">
        <f t="shared" si="72"/>
        <v>0</v>
      </c>
      <c r="L117" s="28">
        <f t="shared" si="72"/>
        <v>0</v>
      </c>
      <c r="M117" s="28">
        <f t="shared" si="72"/>
        <v>0</v>
      </c>
      <c r="N117" s="28">
        <f t="shared" si="72"/>
        <v>0</v>
      </c>
      <c r="O117" s="28">
        <f t="shared" si="72"/>
        <v>0</v>
      </c>
      <c r="P117" s="28">
        <f t="shared" si="72"/>
        <v>0</v>
      </c>
      <c r="Q117" s="28">
        <f t="shared" si="72"/>
        <v>0</v>
      </c>
      <c r="R117" s="28">
        <f t="shared" si="72"/>
        <v>0</v>
      </c>
      <c r="S117" s="28">
        <f t="shared" si="72"/>
        <v>0</v>
      </c>
      <c r="T117" s="28">
        <f t="shared" si="73"/>
        <v>0</v>
      </c>
      <c r="U117" s="28">
        <f t="shared" si="74"/>
        <v>0</v>
      </c>
      <c r="V117" s="28">
        <f t="shared" si="74"/>
        <v>0</v>
      </c>
      <c r="W117" s="28">
        <f t="shared" si="74"/>
        <v>0</v>
      </c>
      <c r="X117" s="28">
        <f t="shared" si="74"/>
        <v>0</v>
      </c>
      <c r="Y117" s="28">
        <f t="shared" si="74"/>
        <v>0</v>
      </c>
      <c r="Z117" s="28">
        <f t="shared" si="74"/>
        <v>0</v>
      </c>
      <c r="AA117" s="28">
        <f t="shared" si="74"/>
        <v>0</v>
      </c>
      <c r="AB117" s="28">
        <f t="shared" si="74"/>
        <v>0</v>
      </c>
      <c r="AC117" s="28">
        <f t="shared" si="74"/>
        <v>0</v>
      </c>
      <c r="AD117" s="28">
        <f t="shared" si="74"/>
        <v>0</v>
      </c>
      <c r="AE117" s="28">
        <f t="shared" si="74"/>
        <v>0</v>
      </c>
      <c r="AF117" s="28">
        <f t="shared" si="74"/>
        <v>0</v>
      </c>
      <c r="AG117" s="28">
        <f t="shared" si="75"/>
        <v>0</v>
      </c>
      <c r="AH117" s="28">
        <f t="shared" si="76"/>
        <v>0</v>
      </c>
      <c r="AI117" s="28">
        <f t="shared" si="76"/>
        <v>0</v>
      </c>
      <c r="AJ117" s="28">
        <f t="shared" si="76"/>
        <v>0</v>
      </c>
      <c r="AK117" s="28">
        <f t="shared" si="76"/>
        <v>0</v>
      </c>
      <c r="AL117" s="28">
        <f t="shared" si="76"/>
        <v>0</v>
      </c>
      <c r="AM117" s="28">
        <f t="shared" si="76"/>
        <v>0</v>
      </c>
      <c r="AN117" s="28">
        <f t="shared" si="76"/>
        <v>0</v>
      </c>
      <c r="AO117" s="28">
        <f t="shared" si="76"/>
        <v>0</v>
      </c>
      <c r="AP117" s="28">
        <f t="shared" si="76"/>
        <v>0</v>
      </c>
      <c r="AQ117" s="28">
        <f t="shared" si="76"/>
        <v>0</v>
      </c>
      <c r="AR117" s="28">
        <f t="shared" si="76"/>
        <v>0</v>
      </c>
      <c r="AS117" s="28">
        <f t="shared" si="76"/>
        <v>0</v>
      </c>
      <c r="AT117" s="28">
        <f t="shared" si="77"/>
        <v>0</v>
      </c>
    </row>
    <row r="118" spans="1:46" ht="18.75" customHeight="1">
      <c r="A118" s="49"/>
      <c r="B118" s="49"/>
      <c r="C118" s="69" t="str">
        <f t="shared" si="71"/>
        <v>nazwa usługi</v>
      </c>
      <c r="D118" s="53"/>
      <c r="E118" s="26"/>
      <c r="F118" s="75"/>
      <c r="G118" s="28"/>
      <c r="H118" s="28">
        <f t="shared" si="72"/>
        <v>0</v>
      </c>
      <c r="I118" s="28">
        <f t="shared" si="72"/>
        <v>0</v>
      </c>
      <c r="J118" s="28">
        <f t="shared" si="72"/>
        <v>0</v>
      </c>
      <c r="K118" s="28">
        <f t="shared" si="72"/>
        <v>0</v>
      </c>
      <c r="L118" s="28">
        <f t="shared" si="72"/>
        <v>0</v>
      </c>
      <c r="M118" s="28">
        <f t="shared" si="72"/>
        <v>0</v>
      </c>
      <c r="N118" s="28">
        <f t="shared" si="72"/>
        <v>0</v>
      </c>
      <c r="O118" s="28">
        <f t="shared" si="72"/>
        <v>0</v>
      </c>
      <c r="P118" s="28">
        <f t="shared" si="72"/>
        <v>0</v>
      </c>
      <c r="Q118" s="28">
        <f t="shared" si="72"/>
        <v>0</v>
      </c>
      <c r="R118" s="28">
        <f t="shared" si="72"/>
        <v>0</v>
      </c>
      <c r="S118" s="28">
        <f t="shared" si="72"/>
        <v>0</v>
      </c>
      <c r="T118" s="28">
        <f t="shared" si="73"/>
        <v>0</v>
      </c>
      <c r="U118" s="28">
        <f t="shared" si="74"/>
        <v>0</v>
      </c>
      <c r="V118" s="28">
        <f t="shared" si="74"/>
        <v>0</v>
      </c>
      <c r="W118" s="28">
        <f t="shared" si="74"/>
        <v>0</v>
      </c>
      <c r="X118" s="28">
        <f t="shared" si="74"/>
        <v>0</v>
      </c>
      <c r="Y118" s="28">
        <f t="shared" si="74"/>
        <v>0</v>
      </c>
      <c r="Z118" s="28">
        <f t="shared" si="74"/>
        <v>0</v>
      </c>
      <c r="AA118" s="28">
        <f t="shared" si="74"/>
        <v>0</v>
      </c>
      <c r="AB118" s="28">
        <f t="shared" si="74"/>
        <v>0</v>
      </c>
      <c r="AC118" s="28">
        <f t="shared" si="74"/>
        <v>0</v>
      </c>
      <c r="AD118" s="28">
        <f t="shared" si="74"/>
        <v>0</v>
      </c>
      <c r="AE118" s="28">
        <f t="shared" si="74"/>
        <v>0</v>
      </c>
      <c r="AF118" s="28">
        <f t="shared" si="74"/>
        <v>0</v>
      </c>
      <c r="AG118" s="28">
        <f t="shared" si="75"/>
        <v>0</v>
      </c>
      <c r="AH118" s="28">
        <f t="shared" si="76"/>
        <v>0</v>
      </c>
      <c r="AI118" s="28">
        <f t="shared" si="76"/>
        <v>0</v>
      </c>
      <c r="AJ118" s="28">
        <f t="shared" si="76"/>
        <v>0</v>
      </c>
      <c r="AK118" s="28">
        <f t="shared" si="76"/>
        <v>0</v>
      </c>
      <c r="AL118" s="28">
        <f t="shared" si="76"/>
        <v>0</v>
      </c>
      <c r="AM118" s="28">
        <f t="shared" si="76"/>
        <v>0</v>
      </c>
      <c r="AN118" s="28">
        <f t="shared" si="76"/>
        <v>0</v>
      </c>
      <c r="AO118" s="28">
        <f t="shared" si="76"/>
        <v>0</v>
      </c>
      <c r="AP118" s="28">
        <f t="shared" si="76"/>
        <v>0</v>
      </c>
      <c r="AQ118" s="28">
        <f t="shared" si="76"/>
        <v>0</v>
      </c>
      <c r="AR118" s="28">
        <f t="shared" si="76"/>
        <v>0</v>
      </c>
      <c r="AS118" s="28">
        <f t="shared" si="76"/>
        <v>0</v>
      </c>
      <c r="AT118" s="28">
        <f t="shared" si="77"/>
        <v>0</v>
      </c>
    </row>
    <row r="119" spans="1:46" ht="9.75" customHeight="1">
      <c r="A119" s="1"/>
      <c r="B119" s="1"/>
      <c r="C119" s="1"/>
      <c r="D119" s="9"/>
      <c r="E119" s="9"/>
      <c r="F119" s="9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31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31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31"/>
    </row>
    <row r="120" spans="1:46" ht="18.75" customHeight="1">
      <c r="A120" s="24"/>
      <c r="B120" s="24"/>
      <c r="C120" s="36" t="s">
        <v>79</v>
      </c>
      <c r="D120" s="37">
        <v>703</v>
      </c>
      <c r="E120" s="37"/>
      <c r="F120" s="37"/>
      <c r="G120" s="74">
        <f t="shared" ref="G120:AT120" si="78">SUM(G121:G125)</f>
        <v>0</v>
      </c>
      <c r="H120" s="74">
        <f t="shared" si="78"/>
        <v>0</v>
      </c>
      <c r="I120" s="74">
        <f t="shared" si="78"/>
        <v>0</v>
      </c>
      <c r="J120" s="74">
        <f t="shared" si="78"/>
        <v>0</v>
      </c>
      <c r="K120" s="74">
        <f t="shared" si="78"/>
        <v>0</v>
      </c>
      <c r="L120" s="74">
        <f t="shared" si="78"/>
        <v>0</v>
      </c>
      <c r="M120" s="74">
        <f t="shared" si="78"/>
        <v>0</v>
      </c>
      <c r="N120" s="74">
        <f t="shared" si="78"/>
        <v>0</v>
      </c>
      <c r="O120" s="74">
        <f t="shared" si="78"/>
        <v>0</v>
      </c>
      <c r="P120" s="74">
        <f t="shared" si="78"/>
        <v>0</v>
      </c>
      <c r="Q120" s="74">
        <f t="shared" si="78"/>
        <v>0</v>
      </c>
      <c r="R120" s="74">
        <f t="shared" si="78"/>
        <v>0</v>
      </c>
      <c r="S120" s="74">
        <f t="shared" si="78"/>
        <v>0</v>
      </c>
      <c r="T120" s="74">
        <f t="shared" si="78"/>
        <v>0</v>
      </c>
      <c r="U120" s="74">
        <f t="shared" si="78"/>
        <v>0</v>
      </c>
      <c r="V120" s="74">
        <f t="shared" si="78"/>
        <v>0</v>
      </c>
      <c r="W120" s="74">
        <f t="shared" si="78"/>
        <v>0</v>
      </c>
      <c r="X120" s="74">
        <f t="shared" si="78"/>
        <v>0</v>
      </c>
      <c r="Y120" s="74">
        <f t="shared" si="78"/>
        <v>0</v>
      </c>
      <c r="Z120" s="74">
        <f t="shared" si="78"/>
        <v>0</v>
      </c>
      <c r="AA120" s="74">
        <f t="shared" si="78"/>
        <v>0</v>
      </c>
      <c r="AB120" s="74">
        <f t="shared" si="78"/>
        <v>0</v>
      </c>
      <c r="AC120" s="74">
        <f t="shared" si="78"/>
        <v>0</v>
      </c>
      <c r="AD120" s="74">
        <f t="shared" si="78"/>
        <v>0</v>
      </c>
      <c r="AE120" s="74">
        <f t="shared" si="78"/>
        <v>0</v>
      </c>
      <c r="AF120" s="74">
        <f t="shared" si="78"/>
        <v>0</v>
      </c>
      <c r="AG120" s="74">
        <f t="shared" si="78"/>
        <v>0</v>
      </c>
      <c r="AH120" s="74">
        <f t="shared" si="78"/>
        <v>0</v>
      </c>
      <c r="AI120" s="74">
        <f t="shared" si="78"/>
        <v>0</v>
      </c>
      <c r="AJ120" s="74">
        <f t="shared" si="78"/>
        <v>0</v>
      </c>
      <c r="AK120" s="74">
        <f t="shared" si="78"/>
        <v>0</v>
      </c>
      <c r="AL120" s="74">
        <f t="shared" si="78"/>
        <v>0</v>
      </c>
      <c r="AM120" s="74">
        <f t="shared" si="78"/>
        <v>0</v>
      </c>
      <c r="AN120" s="74">
        <f t="shared" si="78"/>
        <v>0</v>
      </c>
      <c r="AO120" s="74">
        <f t="shared" si="78"/>
        <v>0</v>
      </c>
      <c r="AP120" s="74">
        <f t="shared" si="78"/>
        <v>0</v>
      </c>
      <c r="AQ120" s="74">
        <f t="shared" si="78"/>
        <v>0</v>
      </c>
      <c r="AR120" s="74">
        <f t="shared" si="78"/>
        <v>0</v>
      </c>
      <c r="AS120" s="74">
        <f t="shared" si="78"/>
        <v>0</v>
      </c>
      <c r="AT120" s="74">
        <f t="shared" si="78"/>
        <v>0</v>
      </c>
    </row>
    <row r="121" spans="1:46" ht="18.75" customHeight="1">
      <c r="A121" s="49"/>
      <c r="B121" s="49"/>
      <c r="C121" s="69" t="s">
        <v>80</v>
      </c>
      <c r="D121" s="53"/>
      <c r="E121" s="26"/>
      <c r="F121" s="75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28">
        <f>SUM(H121:S121)</f>
        <v>0</v>
      </c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28">
        <f>SUM(U121:AF121)</f>
        <v>0</v>
      </c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28">
        <f>SUM(AH121:AS121)</f>
        <v>0</v>
      </c>
    </row>
    <row r="122" spans="1:46" ht="18.75" customHeight="1">
      <c r="A122" s="49"/>
      <c r="B122" s="49"/>
      <c r="C122" s="69" t="s">
        <v>80</v>
      </c>
      <c r="D122" s="53"/>
      <c r="E122" s="26"/>
      <c r="F122" s="75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28">
        <f t="shared" ref="T122:T125" si="79">SUM(H122:S122)</f>
        <v>0</v>
      </c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28">
        <f t="shared" ref="AG122:AG125" si="80">SUM(U122:AF122)</f>
        <v>0</v>
      </c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28">
        <f t="shared" ref="AT122:AT125" si="81">SUM(AH122:AS122)</f>
        <v>0</v>
      </c>
    </row>
    <row r="123" spans="1:46" ht="18.75" customHeight="1">
      <c r="A123" s="49"/>
      <c r="B123" s="49"/>
      <c r="C123" s="69" t="s">
        <v>80</v>
      </c>
      <c r="D123" s="53"/>
      <c r="E123" s="26"/>
      <c r="F123" s="75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28">
        <f t="shared" si="79"/>
        <v>0</v>
      </c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28">
        <f t="shared" si="80"/>
        <v>0</v>
      </c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28">
        <f t="shared" si="81"/>
        <v>0</v>
      </c>
    </row>
    <row r="124" spans="1:46" ht="18.75" customHeight="1">
      <c r="A124" s="49"/>
      <c r="B124" s="49"/>
      <c r="C124" s="69" t="s">
        <v>80</v>
      </c>
      <c r="D124" s="53"/>
      <c r="E124" s="26"/>
      <c r="F124" s="75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28">
        <f t="shared" si="79"/>
        <v>0</v>
      </c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28">
        <f t="shared" si="80"/>
        <v>0</v>
      </c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28">
        <f t="shared" si="81"/>
        <v>0</v>
      </c>
    </row>
    <row r="125" spans="1:46" ht="18.75" customHeight="1">
      <c r="A125" s="49"/>
      <c r="B125" s="49"/>
      <c r="C125" s="69" t="s">
        <v>80</v>
      </c>
      <c r="D125" s="53"/>
      <c r="E125" s="26"/>
      <c r="F125" s="75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28">
        <f t="shared" si="79"/>
        <v>0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28">
        <f t="shared" si="80"/>
        <v>0</v>
      </c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28">
        <f t="shared" si="81"/>
        <v>0</v>
      </c>
    </row>
    <row r="126" spans="1:46" ht="9.75" customHeight="1">
      <c r="A126" s="1"/>
      <c r="B126" s="1"/>
      <c r="C126" s="1"/>
      <c r="D126" s="9"/>
      <c r="E126" s="9"/>
      <c r="F126" s="9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31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31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31"/>
    </row>
    <row r="127" spans="1:46" ht="18.75" customHeight="1">
      <c r="A127" s="24"/>
      <c r="B127" s="24"/>
      <c r="C127" s="36" t="s">
        <v>53</v>
      </c>
      <c r="D127" s="37"/>
      <c r="E127" s="37"/>
      <c r="F127" s="37"/>
      <c r="G127" s="74">
        <f>G100+G110+G120</f>
        <v>0</v>
      </c>
      <c r="H127" s="74">
        <f>H100+H110+H120</f>
        <v>0</v>
      </c>
      <c r="I127" s="74">
        <f t="shared" ref="I127:T127" si="82">I100+I110+I120</f>
        <v>0</v>
      </c>
      <c r="J127" s="74">
        <f t="shared" si="82"/>
        <v>0</v>
      </c>
      <c r="K127" s="74">
        <f t="shared" si="82"/>
        <v>0</v>
      </c>
      <c r="L127" s="74">
        <f t="shared" si="82"/>
        <v>0</v>
      </c>
      <c r="M127" s="74">
        <f t="shared" si="82"/>
        <v>0</v>
      </c>
      <c r="N127" s="74">
        <f t="shared" si="82"/>
        <v>0</v>
      </c>
      <c r="O127" s="74">
        <f t="shared" si="82"/>
        <v>0</v>
      </c>
      <c r="P127" s="74">
        <f t="shared" si="82"/>
        <v>0</v>
      </c>
      <c r="Q127" s="74">
        <f t="shared" si="82"/>
        <v>0</v>
      </c>
      <c r="R127" s="74">
        <f t="shared" si="82"/>
        <v>0</v>
      </c>
      <c r="S127" s="74">
        <f t="shared" si="82"/>
        <v>0</v>
      </c>
      <c r="T127" s="74">
        <f t="shared" si="82"/>
        <v>0</v>
      </c>
      <c r="U127" s="74">
        <f>U100+U110+U120</f>
        <v>0</v>
      </c>
      <c r="V127" s="74">
        <f t="shared" ref="V127:AG127" si="83">V100+V110+V120</f>
        <v>0</v>
      </c>
      <c r="W127" s="74">
        <f t="shared" si="83"/>
        <v>0</v>
      </c>
      <c r="X127" s="74">
        <f t="shared" si="83"/>
        <v>0</v>
      </c>
      <c r="Y127" s="74">
        <f t="shared" si="83"/>
        <v>0</v>
      </c>
      <c r="Z127" s="74">
        <f t="shared" si="83"/>
        <v>0</v>
      </c>
      <c r="AA127" s="74">
        <f t="shared" si="83"/>
        <v>0</v>
      </c>
      <c r="AB127" s="74">
        <f t="shared" si="83"/>
        <v>0</v>
      </c>
      <c r="AC127" s="74">
        <f t="shared" si="83"/>
        <v>0</v>
      </c>
      <c r="AD127" s="74">
        <f t="shared" si="83"/>
        <v>0</v>
      </c>
      <c r="AE127" s="74">
        <f t="shared" si="83"/>
        <v>0</v>
      </c>
      <c r="AF127" s="74">
        <f t="shared" si="83"/>
        <v>0</v>
      </c>
      <c r="AG127" s="74">
        <f t="shared" si="83"/>
        <v>0</v>
      </c>
      <c r="AH127" s="74">
        <f>AH100+AH110+AH120</f>
        <v>0</v>
      </c>
      <c r="AI127" s="74">
        <f t="shared" ref="AI127:AT127" si="84">AI100+AI110+AI120</f>
        <v>0</v>
      </c>
      <c r="AJ127" s="74">
        <f t="shared" si="84"/>
        <v>0</v>
      </c>
      <c r="AK127" s="74">
        <f t="shared" si="84"/>
        <v>0</v>
      </c>
      <c r="AL127" s="74">
        <f t="shared" si="84"/>
        <v>0</v>
      </c>
      <c r="AM127" s="74">
        <f t="shared" si="84"/>
        <v>0</v>
      </c>
      <c r="AN127" s="74">
        <f t="shared" si="84"/>
        <v>0</v>
      </c>
      <c r="AO127" s="74">
        <f t="shared" si="84"/>
        <v>0</v>
      </c>
      <c r="AP127" s="74">
        <f t="shared" si="84"/>
        <v>0</v>
      </c>
      <c r="AQ127" s="74">
        <f t="shared" si="84"/>
        <v>0</v>
      </c>
      <c r="AR127" s="74">
        <f t="shared" si="84"/>
        <v>0</v>
      </c>
      <c r="AS127" s="74">
        <f t="shared" si="84"/>
        <v>0</v>
      </c>
      <c r="AT127" s="74">
        <f t="shared" si="84"/>
        <v>0</v>
      </c>
    </row>
    <row r="128" spans="1:46" ht="33" customHeight="1">
      <c r="A128" s="1"/>
      <c r="B128" s="1"/>
      <c r="C128" s="1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2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2"/>
    </row>
    <row r="129" spans="1:46" ht="15.75" customHeight="1">
      <c r="A129" s="1"/>
      <c r="B129" s="1"/>
      <c r="C129" s="227" t="s">
        <v>81</v>
      </c>
      <c r="D129" s="17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2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"/>
    </row>
    <row r="130" spans="1:46" ht="8.25" customHeight="1">
      <c r="A130" s="1"/>
      <c r="B130" s="1"/>
      <c r="C130" s="2"/>
      <c r="D130" s="17"/>
      <c r="E130" s="9"/>
      <c r="F130" s="1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2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"/>
    </row>
    <row r="131" spans="1:46" ht="27" customHeight="1">
      <c r="A131" s="19"/>
      <c r="B131" s="19"/>
      <c r="C131" s="20" t="s">
        <v>7</v>
      </c>
      <c r="D131" s="78"/>
      <c r="E131" s="21" t="s">
        <v>82</v>
      </c>
      <c r="F131" s="21" t="s">
        <v>10</v>
      </c>
      <c r="G131" s="22" t="s">
        <v>11</v>
      </c>
      <c r="H131" s="22" t="s">
        <v>12</v>
      </c>
      <c r="I131" s="22" t="s">
        <v>13</v>
      </c>
      <c r="J131" s="22" t="s">
        <v>14</v>
      </c>
      <c r="K131" s="22" t="s">
        <v>15</v>
      </c>
      <c r="L131" s="22" t="s">
        <v>16</v>
      </c>
      <c r="M131" s="22" t="s">
        <v>17</v>
      </c>
      <c r="N131" s="22" t="s">
        <v>18</v>
      </c>
      <c r="O131" s="22" t="s">
        <v>19</v>
      </c>
      <c r="P131" s="22" t="s">
        <v>20</v>
      </c>
      <c r="Q131" s="22" t="s">
        <v>21</v>
      </c>
      <c r="R131" s="22" t="s">
        <v>22</v>
      </c>
      <c r="S131" s="22" t="s">
        <v>23</v>
      </c>
      <c r="T131" s="23" t="s">
        <v>24</v>
      </c>
      <c r="U131" s="22" t="s">
        <v>25</v>
      </c>
      <c r="V131" s="22" t="s">
        <v>26</v>
      </c>
      <c r="W131" s="22" t="s">
        <v>27</v>
      </c>
      <c r="X131" s="22" t="s">
        <v>28</v>
      </c>
      <c r="Y131" s="22" t="s">
        <v>29</v>
      </c>
      <c r="Z131" s="22" t="s">
        <v>30</v>
      </c>
      <c r="AA131" s="22" t="s">
        <v>31</v>
      </c>
      <c r="AB131" s="22" t="s">
        <v>32</v>
      </c>
      <c r="AC131" s="22" t="s">
        <v>33</v>
      </c>
      <c r="AD131" s="22" t="s">
        <v>34</v>
      </c>
      <c r="AE131" s="22" t="s">
        <v>35</v>
      </c>
      <c r="AF131" s="22" t="s">
        <v>36</v>
      </c>
      <c r="AG131" s="23" t="s">
        <v>37</v>
      </c>
      <c r="AH131" s="22" t="s">
        <v>38</v>
      </c>
      <c r="AI131" s="22" t="s">
        <v>39</v>
      </c>
      <c r="AJ131" s="22" t="s">
        <v>40</v>
      </c>
      <c r="AK131" s="22" t="s">
        <v>41</v>
      </c>
      <c r="AL131" s="22" t="s">
        <v>42</v>
      </c>
      <c r="AM131" s="22" t="s">
        <v>43</v>
      </c>
      <c r="AN131" s="22" t="s">
        <v>44</v>
      </c>
      <c r="AO131" s="22" t="s">
        <v>45</v>
      </c>
      <c r="AP131" s="22" t="s">
        <v>46</v>
      </c>
      <c r="AQ131" s="22" t="s">
        <v>47</v>
      </c>
      <c r="AR131" s="22" t="s">
        <v>48</v>
      </c>
      <c r="AS131" s="22" t="s">
        <v>49</v>
      </c>
      <c r="AT131" s="23" t="s">
        <v>50</v>
      </c>
    </row>
    <row r="132" spans="1:46" ht="32.25" customHeight="1">
      <c r="A132" s="79"/>
      <c r="B132" s="79"/>
      <c r="C132" s="230" t="s">
        <v>83</v>
      </c>
      <c r="D132" s="80"/>
      <c r="E132" s="37"/>
      <c r="F132" s="37"/>
      <c r="G132" s="74">
        <f t="shared" ref="G132:T132" si="85">SUM(G133:G144)</f>
        <v>0</v>
      </c>
      <c r="H132" s="74">
        <f t="shared" si="85"/>
        <v>0</v>
      </c>
      <c r="I132" s="74">
        <f t="shared" si="85"/>
        <v>0</v>
      </c>
      <c r="J132" s="74">
        <f t="shared" si="85"/>
        <v>0</v>
      </c>
      <c r="K132" s="74">
        <f t="shared" si="85"/>
        <v>0</v>
      </c>
      <c r="L132" s="74">
        <f t="shared" si="85"/>
        <v>0</v>
      </c>
      <c r="M132" s="74">
        <f t="shared" si="85"/>
        <v>0</v>
      </c>
      <c r="N132" s="74">
        <f t="shared" si="85"/>
        <v>0</v>
      </c>
      <c r="O132" s="74">
        <f t="shared" si="85"/>
        <v>0</v>
      </c>
      <c r="P132" s="74">
        <f t="shared" si="85"/>
        <v>0</v>
      </c>
      <c r="Q132" s="74">
        <f t="shared" si="85"/>
        <v>0</v>
      </c>
      <c r="R132" s="74">
        <f t="shared" si="85"/>
        <v>0</v>
      </c>
      <c r="S132" s="74">
        <f t="shared" si="85"/>
        <v>0</v>
      </c>
      <c r="T132" s="74">
        <f t="shared" si="85"/>
        <v>0</v>
      </c>
      <c r="U132" s="74">
        <f t="shared" ref="U132:AT132" si="86">SUM(U133:U144)</f>
        <v>0</v>
      </c>
      <c r="V132" s="74">
        <f t="shared" si="86"/>
        <v>0</v>
      </c>
      <c r="W132" s="74">
        <f t="shared" si="86"/>
        <v>0</v>
      </c>
      <c r="X132" s="74">
        <f t="shared" si="86"/>
        <v>0</v>
      </c>
      <c r="Y132" s="74">
        <f t="shared" si="86"/>
        <v>0</v>
      </c>
      <c r="Z132" s="74">
        <f t="shared" si="86"/>
        <v>0</v>
      </c>
      <c r="AA132" s="74">
        <f t="shared" si="86"/>
        <v>0</v>
      </c>
      <c r="AB132" s="74">
        <f t="shared" si="86"/>
        <v>0</v>
      </c>
      <c r="AC132" s="74">
        <f t="shared" si="86"/>
        <v>0</v>
      </c>
      <c r="AD132" s="74">
        <f t="shared" si="86"/>
        <v>0</v>
      </c>
      <c r="AE132" s="74">
        <f t="shared" si="86"/>
        <v>0</v>
      </c>
      <c r="AF132" s="74">
        <f t="shared" si="86"/>
        <v>0</v>
      </c>
      <c r="AG132" s="74">
        <f t="shared" si="86"/>
        <v>0</v>
      </c>
      <c r="AH132" s="74">
        <f t="shared" si="86"/>
        <v>0</v>
      </c>
      <c r="AI132" s="74">
        <f t="shared" si="86"/>
        <v>0</v>
      </c>
      <c r="AJ132" s="74">
        <f t="shared" si="86"/>
        <v>0</v>
      </c>
      <c r="AK132" s="74">
        <f t="shared" si="86"/>
        <v>0</v>
      </c>
      <c r="AL132" s="74">
        <f t="shared" si="86"/>
        <v>0</v>
      </c>
      <c r="AM132" s="74">
        <f t="shared" si="86"/>
        <v>0</v>
      </c>
      <c r="AN132" s="74">
        <f t="shared" si="86"/>
        <v>0</v>
      </c>
      <c r="AO132" s="74">
        <f t="shared" si="86"/>
        <v>0</v>
      </c>
      <c r="AP132" s="74">
        <f t="shared" si="86"/>
        <v>0</v>
      </c>
      <c r="AQ132" s="74">
        <f t="shared" si="86"/>
        <v>0</v>
      </c>
      <c r="AR132" s="74">
        <f t="shared" si="86"/>
        <v>0</v>
      </c>
      <c r="AS132" s="74">
        <f t="shared" si="86"/>
        <v>0</v>
      </c>
      <c r="AT132" s="74">
        <f t="shared" si="86"/>
        <v>0</v>
      </c>
    </row>
    <row r="133" spans="1:46" ht="16.5" customHeight="1">
      <c r="A133" s="1"/>
      <c r="B133" s="1"/>
      <c r="C133" s="25" t="s">
        <v>84</v>
      </c>
      <c r="D133" s="26"/>
      <c r="E133" s="81">
        <v>0.2</v>
      </c>
      <c r="F133" s="82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28">
        <f t="shared" ref="T133:T144" si="87">SUM(H133:S133)</f>
        <v>0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28">
        <f t="shared" ref="AG133:AG144" si="88">SUM(U133:AF133)</f>
        <v>0</v>
      </c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28">
        <f t="shared" ref="AT133:AT144" si="89">SUM(AH133:AS133)</f>
        <v>0</v>
      </c>
    </row>
    <row r="134" spans="1:46" ht="16.5" customHeight="1">
      <c r="A134" s="1"/>
      <c r="B134" s="1"/>
      <c r="C134" s="25"/>
      <c r="D134" s="26"/>
      <c r="E134" s="81">
        <v>0.2</v>
      </c>
      <c r="F134" s="82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28">
        <f t="shared" si="87"/>
        <v>0</v>
      </c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28">
        <f t="shared" si="88"/>
        <v>0</v>
      </c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28">
        <f t="shared" si="89"/>
        <v>0</v>
      </c>
    </row>
    <row r="135" spans="1:46" ht="15.75" customHeight="1">
      <c r="A135" s="1"/>
      <c r="B135" s="1"/>
      <c r="C135" s="25"/>
      <c r="D135" s="26"/>
      <c r="E135" s="81">
        <v>0.2</v>
      </c>
      <c r="F135" s="82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28">
        <f t="shared" si="87"/>
        <v>0</v>
      </c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28">
        <f t="shared" si="88"/>
        <v>0</v>
      </c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28">
        <f t="shared" si="89"/>
        <v>0</v>
      </c>
    </row>
    <row r="136" spans="1:46" ht="16.5" customHeight="1">
      <c r="A136" s="1"/>
      <c r="B136" s="1"/>
      <c r="C136" s="25"/>
      <c r="D136" s="26"/>
      <c r="E136" s="81">
        <v>0.2</v>
      </c>
      <c r="F136" s="82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28">
        <f t="shared" si="87"/>
        <v>0</v>
      </c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28">
        <f t="shared" si="88"/>
        <v>0</v>
      </c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28">
        <f t="shared" si="89"/>
        <v>0</v>
      </c>
    </row>
    <row r="137" spans="1:46" ht="16.5" customHeight="1">
      <c r="A137" s="1"/>
      <c r="B137" s="1"/>
      <c r="C137" s="25"/>
      <c r="D137" s="26"/>
      <c r="E137" s="81">
        <v>0.2</v>
      </c>
      <c r="F137" s="82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28">
        <f t="shared" si="87"/>
        <v>0</v>
      </c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28">
        <f t="shared" si="88"/>
        <v>0</v>
      </c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28">
        <f t="shared" si="89"/>
        <v>0</v>
      </c>
    </row>
    <row r="138" spans="1:46" ht="16.5" customHeight="1">
      <c r="A138" s="84"/>
      <c r="B138" s="84"/>
      <c r="C138" s="25"/>
      <c r="D138" s="26"/>
      <c r="E138" s="81">
        <v>0.2</v>
      </c>
      <c r="F138" s="82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28">
        <f t="shared" si="87"/>
        <v>0</v>
      </c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28">
        <f t="shared" si="88"/>
        <v>0</v>
      </c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28">
        <f t="shared" si="89"/>
        <v>0</v>
      </c>
    </row>
    <row r="139" spans="1:46" ht="16.5" customHeight="1">
      <c r="A139" s="1"/>
      <c r="B139" s="1"/>
      <c r="C139" s="25"/>
      <c r="D139" s="26"/>
      <c r="E139" s="81">
        <v>0.2</v>
      </c>
      <c r="F139" s="82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28">
        <f t="shared" si="87"/>
        <v>0</v>
      </c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28">
        <f t="shared" si="88"/>
        <v>0</v>
      </c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28">
        <f t="shared" si="89"/>
        <v>0</v>
      </c>
    </row>
    <row r="140" spans="1:46" ht="16.5" customHeight="1">
      <c r="A140" s="1"/>
      <c r="B140" s="1"/>
      <c r="C140" s="25"/>
      <c r="D140" s="26"/>
      <c r="E140" s="81">
        <v>0.2</v>
      </c>
      <c r="F140" s="82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28">
        <f t="shared" si="87"/>
        <v>0</v>
      </c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28">
        <f t="shared" si="88"/>
        <v>0</v>
      </c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28">
        <f t="shared" si="89"/>
        <v>0</v>
      </c>
    </row>
    <row r="141" spans="1:46" ht="15.75" customHeight="1">
      <c r="A141" s="1"/>
      <c r="B141" s="1"/>
      <c r="C141" s="25"/>
      <c r="D141" s="26"/>
      <c r="E141" s="81">
        <v>0.2</v>
      </c>
      <c r="F141" s="82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28">
        <f t="shared" si="87"/>
        <v>0</v>
      </c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28">
        <f t="shared" si="88"/>
        <v>0</v>
      </c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28">
        <f t="shared" si="89"/>
        <v>0</v>
      </c>
    </row>
    <row r="142" spans="1:46" ht="16.5" customHeight="1">
      <c r="A142" s="1"/>
      <c r="B142" s="1"/>
      <c r="C142" s="25"/>
      <c r="D142" s="26"/>
      <c r="E142" s="81">
        <v>0.2</v>
      </c>
      <c r="F142" s="82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28">
        <f t="shared" si="87"/>
        <v>0</v>
      </c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28">
        <f t="shared" si="88"/>
        <v>0</v>
      </c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28">
        <f t="shared" si="89"/>
        <v>0</v>
      </c>
    </row>
    <row r="143" spans="1:46" ht="16.5" customHeight="1">
      <c r="A143" s="1"/>
      <c r="B143" s="1"/>
      <c r="C143" s="25"/>
      <c r="D143" s="26"/>
      <c r="E143" s="81">
        <v>0.2</v>
      </c>
      <c r="F143" s="82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28">
        <f t="shared" si="87"/>
        <v>0</v>
      </c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28">
        <f t="shared" si="88"/>
        <v>0</v>
      </c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28">
        <f t="shared" si="89"/>
        <v>0</v>
      </c>
    </row>
    <row r="144" spans="1:46" ht="16.5" customHeight="1">
      <c r="A144" s="84"/>
      <c r="B144" s="84"/>
      <c r="C144" s="25"/>
      <c r="D144" s="26"/>
      <c r="E144" s="81">
        <v>0.2</v>
      </c>
      <c r="F144" s="82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28">
        <f t="shared" si="87"/>
        <v>0</v>
      </c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28">
        <f t="shared" si="88"/>
        <v>0</v>
      </c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28">
        <f t="shared" si="89"/>
        <v>0</v>
      </c>
    </row>
    <row r="145" spans="1:46" ht="8.25" customHeight="1">
      <c r="A145" s="1"/>
      <c r="B145" s="1"/>
      <c r="C145" s="1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</row>
    <row r="146" spans="1:46" ht="32.25" customHeight="1">
      <c r="A146" s="79"/>
      <c r="B146" s="79"/>
      <c r="C146" s="230" t="s">
        <v>85</v>
      </c>
      <c r="D146" s="80"/>
      <c r="E146" s="21" t="s">
        <v>82</v>
      </c>
      <c r="F146" s="74"/>
      <c r="G146" s="74">
        <f t="shared" ref="G146:AT146" si="90">SUM(G147:G158)</f>
        <v>0</v>
      </c>
      <c r="H146" s="74">
        <f t="shared" si="90"/>
        <v>0</v>
      </c>
      <c r="I146" s="74">
        <f t="shared" si="90"/>
        <v>0</v>
      </c>
      <c r="J146" s="74">
        <f t="shared" si="90"/>
        <v>0</v>
      </c>
      <c r="K146" s="74">
        <f t="shared" si="90"/>
        <v>0</v>
      </c>
      <c r="L146" s="74">
        <f t="shared" si="90"/>
        <v>0</v>
      </c>
      <c r="M146" s="74">
        <f t="shared" si="90"/>
        <v>0</v>
      </c>
      <c r="N146" s="74">
        <f t="shared" si="90"/>
        <v>0</v>
      </c>
      <c r="O146" s="74">
        <f t="shared" si="90"/>
        <v>0</v>
      </c>
      <c r="P146" s="74">
        <f t="shared" si="90"/>
        <v>0</v>
      </c>
      <c r="Q146" s="74">
        <f t="shared" si="90"/>
        <v>0</v>
      </c>
      <c r="R146" s="74">
        <f t="shared" si="90"/>
        <v>0</v>
      </c>
      <c r="S146" s="74">
        <f t="shared" si="90"/>
        <v>0</v>
      </c>
      <c r="T146" s="74">
        <f t="shared" si="90"/>
        <v>0</v>
      </c>
      <c r="U146" s="74">
        <f t="shared" si="90"/>
        <v>0</v>
      </c>
      <c r="V146" s="74">
        <f t="shared" si="90"/>
        <v>0</v>
      </c>
      <c r="W146" s="74">
        <f t="shared" si="90"/>
        <v>0</v>
      </c>
      <c r="X146" s="74">
        <f t="shared" si="90"/>
        <v>0</v>
      </c>
      <c r="Y146" s="74">
        <f t="shared" si="90"/>
        <v>0</v>
      </c>
      <c r="Z146" s="74">
        <f t="shared" si="90"/>
        <v>0</v>
      </c>
      <c r="AA146" s="74">
        <f t="shared" si="90"/>
        <v>0</v>
      </c>
      <c r="AB146" s="74">
        <f t="shared" si="90"/>
        <v>0</v>
      </c>
      <c r="AC146" s="74">
        <f t="shared" si="90"/>
        <v>0</v>
      </c>
      <c r="AD146" s="74">
        <f t="shared" si="90"/>
        <v>0</v>
      </c>
      <c r="AE146" s="74">
        <f t="shared" si="90"/>
        <v>0</v>
      </c>
      <c r="AF146" s="74">
        <f t="shared" si="90"/>
        <v>0</v>
      </c>
      <c r="AG146" s="74">
        <f t="shared" si="90"/>
        <v>0</v>
      </c>
      <c r="AH146" s="74">
        <f t="shared" si="90"/>
        <v>0</v>
      </c>
      <c r="AI146" s="74">
        <f t="shared" si="90"/>
        <v>0</v>
      </c>
      <c r="AJ146" s="74">
        <f t="shared" si="90"/>
        <v>0</v>
      </c>
      <c r="AK146" s="74">
        <f t="shared" si="90"/>
        <v>0</v>
      </c>
      <c r="AL146" s="74">
        <f t="shared" si="90"/>
        <v>0</v>
      </c>
      <c r="AM146" s="74">
        <f t="shared" si="90"/>
        <v>0</v>
      </c>
      <c r="AN146" s="74">
        <f t="shared" si="90"/>
        <v>0</v>
      </c>
      <c r="AO146" s="74">
        <f t="shared" si="90"/>
        <v>0</v>
      </c>
      <c r="AP146" s="74">
        <f t="shared" si="90"/>
        <v>0</v>
      </c>
      <c r="AQ146" s="74">
        <f t="shared" si="90"/>
        <v>0</v>
      </c>
      <c r="AR146" s="74">
        <f t="shared" si="90"/>
        <v>0</v>
      </c>
      <c r="AS146" s="74">
        <f t="shared" si="90"/>
        <v>0</v>
      </c>
      <c r="AT146" s="74">
        <f t="shared" si="90"/>
        <v>0</v>
      </c>
    </row>
    <row r="147" spans="1:46" ht="17.25" customHeight="1">
      <c r="A147" s="1"/>
      <c r="B147" s="1"/>
      <c r="C147" s="25"/>
      <c r="D147" s="26"/>
      <c r="E147" s="81">
        <v>0.33</v>
      </c>
      <c r="F147" s="82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28">
        <f t="shared" ref="T147:T158" si="91">SUM(H147:S147)</f>
        <v>0</v>
      </c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28">
        <f t="shared" ref="AG147:AG158" si="92">SUM(U147:AF147)</f>
        <v>0</v>
      </c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28">
        <f t="shared" ref="AT147:AT158" si="93">SUM(AH147:AS147)</f>
        <v>0</v>
      </c>
    </row>
    <row r="148" spans="1:46" ht="17.25" customHeight="1">
      <c r="A148" s="1"/>
      <c r="B148" s="1"/>
      <c r="C148" s="25"/>
      <c r="D148" s="26"/>
      <c r="E148" s="81">
        <v>0.33</v>
      </c>
      <c r="F148" s="82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28">
        <f t="shared" si="91"/>
        <v>0</v>
      </c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28">
        <f t="shared" si="92"/>
        <v>0</v>
      </c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28">
        <f t="shared" si="93"/>
        <v>0</v>
      </c>
    </row>
    <row r="149" spans="1:46" ht="17.25" customHeight="1">
      <c r="A149" s="1"/>
      <c r="B149" s="1"/>
      <c r="C149" s="25"/>
      <c r="D149" s="26"/>
      <c r="E149" s="81">
        <v>0.33</v>
      </c>
      <c r="F149" s="82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28">
        <f t="shared" si="91"/>
        <v>0</v>
      </c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28">
        <f t="shared" si="92"/>
        <v>0</v>
      </c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28">
        <f t="shared" si="93"/>
        <v>0</v>
      </c>
    </row>
    <row r="150" spans="1:46" ht="17.25" customHeight="1">
      <c r="A150" s="1"/>
      <c r="B150" s="1"/>
      <c r="C150" s="25"/>
      <c r="D150" s="26"/>
      <c r="E150" s="81">
        <v>0.33</v>
      </c>
      <c r="F150" s="82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28">
        <f t="shared" si="91"/>
        <v>0</v>
      </c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28">
        <f t="shared" si="92"/>
        <v>0</v>
      </c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28">
        <f t="shared" si="93"/>
        <v>0</v>
      </c>
    </row>
    <row r="151" spans="1:46" ht="17.25" customHeight="1">
      <c r="A151" s="1"/>
      <c r="B151" s="1"/>
      <c r="C151" s="25"/>
      <c r="D151" s="26"/>
      <c r="E151" s="81">
        <v>0.33</v>
      </c>
      <c r="F151" s="82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28">
        <f t="shared" si="91"/>
        <v>0</v>
      </c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28">
        <f t="shared" si="92"/>
        <v>0</v>
      </c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28">
        <f t="shared" si="93"/>
        <v>0</v>
      </c>
    </row>
    <row r="152" spans="1:46" ht="17.25" customHeight="1">
      <c r="A152" s="1"/>
      <c r="B152" s="1"/>
      <c r="C152" s="25"/>
      <c r="D152" s="26"/>
      <c r="E152" s="81">
        <v>0.33</v>
      </c>
      <c r="F152" s="82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28">
        <f t="shared" si="91"/>
        <v>0</v>
      </c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28">
        <f t="shared" si="92"/>
        <v>0</v>
      </c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28">
        <f t="shared" si="93"/>
        <v>0</v>
      </c>
    </row>
    <row r="153" spans="1:46" ht="17.25" customHeight="1">
      <c r="A153" s="1"/>
      <c r="B153" s="1"/>
      <c r="C153" s="25"/>
      <c r="D153" s="26"/>
      <c r="E153" s="81">
        <v>0.33</v>
      </c>
      <c r="F153" s="82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28">
        <f t="shared" si="91"/>
        <v>0</v>
      </c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28">
        <f t="shared" si="92"/>
        <v>0</v>
      </c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28">
        <f t="shared" si="93"/>
        <v>0</v>
      </c>
    </row>
    <row r="154" spans="1:46" ht="17.25" customHeight="1">
      <c r="A154" s="1"/>
      <c r="B154" s="1"/>
      <c r="C154" s="25"/>
      <c r="D154" s="26"/>
      <c r="E154" s="81">
        <v>0.33</v>
      </c>
      <c r="F154" s="82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28">
        <f t="shared" si="91"/>
        <v>0</v>
      </c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28">
        <f t="shared" si="92"/>
        <v>0</v>
      </c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28">
        <f t="shared" si="93"/>
        <v>0</v>
      </c>
    </row>
    <row r="155" spans="1:46" ht="17.25" customHeight="1">
      <c r="A155" s="1"/>
      <c r="B155" s="1"/>
      <c r="C155" s="25"/>
      <c r="D155" s="26"/>
      <c r="E155" s="81">
        <v>0.33</v>
      </c>
      <c r="F155" s="82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28">
        <f t="shared" si="91"/>
        <v>0</v>
      </c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28">
        <f t="shared" si="92"/>
        <v>0</v>
      </c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28">
        <f t="shared" si="93"/>
        <v>0</v>
      </c>
    </row>
    <row r="156" spans="1:46" ht="17.25" customHeight="1">
      <c r="A156" s="1"/>
      <c r="B156" s="1"/>
      <c r="C156" s="25"/>
      <c r="D156" s="26"/>
      <c r="E156" s="81">
        <v>0.33</v>
      </c>
      <c r="F156" s="82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28">
        <f t="shared" si="91"/>
        <v>0</v>
      </c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28">
        <f t="shared" si="92"/>
        <v>0</v>
      </c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28">
        <f t="shared" si="93"/>
        <v>0</v>
      </c>
    </row>
    <row r="157" spans="1:46" ht="17.25" customHeight="1">
      <c r="A157" s="1"/>
      <c r="B157" s="1"/>
      <c r="C157" s="25"/>
      <c r="D157" s="26"/>
      <c r="E157" s="81">
        <v>0.33</v>
      </c>
      <c r="F157" s="82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28">
        <f t="shared" si="91"/>
        <v>0</v>
      </c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28">
        <f t="shared" si="92"/>
        <v>0</v>
      </c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28">
        <f t="shared" si="93"/>
        <v>0</v>
      </c>
    </row>
    <row r="158" spans="1:46" ht="17.25" customHeight="1">
      <c r="A158" s="1"/>
      <c r="B158" s="1"/>
      <c r="C158" s="25"/>
      <c r="D158" s="26"/>
      <c r="E158" s="81">
        <v>0.33</v>
      </c>
      <c r="F158" s="82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28">
        <f t="shared" si="91"/>
        <v>0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28">
        <f t="shared" si="92"/>
        <v>0</v>
      </c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28">
        <f t="shared" si="93"/>
        <v>0</v>
      </c>
    </row>
    <row r="159" spans="1:46" ht="8.25" customHeight="1">
      <c r="A159" s="1"/>
      <c r="B159" s="1"/>
      <c r="C159" s="1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2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2"/>
    </row>
    <row r="160" spans="1:46" ht="32.25" customHeight="1">
      <c r="A160" s="79"/>
      <c r="B160" s="79"/>
      <c r="C160" s="230" t="s">
        <v>86</v>
      </c>
      <c r="D160" s="80"/>
      <c r="E160" s="37"/>
      <c r="F160" s="37"/>
      <c r="G160" s="74">
        <f t="shared" ref="G160:AT160" si="94">SUM(G161:G172)</f>
        <v>0</v>
      </c>
      <c r="H160" s="74">
        <f t="shared" si="94"/>
        <v>0</v>
      </c>
      <c r="I160" s="74">
        <f t="shared" si="94"/>
        <v>0</v>
      </c>
      <c r="J160" s="74">
        <f t="shared" si="94"/>
        <v>0</v>
      </c>
      <c r="K160" s="74">
        <f t="shared" si="94"/>
        <v>0</v>
      </c>
      <c r="L160" s="74">
        <f t="shared" si="94"/>
        <v>0</v>
      </c>
      <c r="M160" s="74">
        <f t="shared" si="94"/>
        <v>0</v>
      </c>
      <c r="N160" s="74">
        <f t="shared" si="94"/>
        <v>0</v>
      </c>
      <c r="O160" s="74">
        <f t="shared" si="94"/>
        <v>0</v>
      </c>
      <c r="P160" s="74">
        <f t="shared" si="94"/>
        <v>0</v>
      </c>
      <c r="Q160" s="74">
        <f t="shared" si="94"/>
        <v>0</v>
      </c>
      <c r="R160" s="74">
        <f t="shared" si="94"/>
        <v>0</v>
      </c>
      <c r="S160" s="74">
        <f t="shared" si="94"/>
        <v>0</v>
      </c>
      <c r="T160" s="74">
        <f t="shared" si="94"/>
        <v>0</v>
      </c>
      <c r="U160" s="74">
        <f t="shared" si="94"/>
        <v>0</v>
      </c>
      <c r="V160" s="74">
        <f t="shared" si="94"/>
        <v>0</v>
      </c>
      <c r="W160" s="74">
        <f t="shared" si="94"/>
        <v>0</v>
      </c>
      <c r="X160" s="74">
        <f t="shared" si="94"/>
        <v>0</v>
      </c>
      <c r="Y160" s="74">
        <f t="shared" si="94"/>
        <v>0</v>
      </c>
      <c r="Z160" s="74">
        <f t="shared" si="94"/>
        <v>0</v>
      </c>
      <c r="AA160" s="74">
        <f t="shared" si="94"/>
        <v>0</v>
      </c>
      <c r="AB160" s="74">
        <f t="shared" si="94"/>
        <v>0</v>
      </c>
      <c r="AC160" s="74">
        <f t="shared" si="94"/>
        <v>0</v>
      </c>
      <c r="AD160" s="74">
        <f t="shared" si="94"/>
        <v>0</v>
      </c>
      <c r="AE160" s="74">
        <f t="shared" si="94"/>
        <v>0</v>
      </c>
      <c r="AF160" s="74">
        <f t="shared" si="94"/>
        <v>0</v>
      </c>
      <c r="AG160" s="74">
        <f t="shared" si="94"/>
        <v>0</v>
      </c>
      <c r="AH160" s="74">
        <f t="shared" si="94"/>
        <v>0</v>
      </c>
      <c r="AI160" s="74">
        <f t="shared" si="94"/>
        <v>0</v>
      </c>
      <c r="AJ160" s="74">
        <f t="shared" si="94"/>
        <v>0</v>
      </c>
      <c r="AK160" s="74">
        <f t="shared" si="94"/>
        <v>0</v>
      </c>
      <c r="AL160" s="74">
        <f t="shared" si="94"/>
        <v>0</v>
      </c>
      <c r="AM160" s="74">
        <f t="shared" si="94"/>
        <v>0</v>
      </c>
      <c r="AN160" s="74">
        <f t="shared" si="94"/>
        <v>0</v>
      </c>
      <c r="AO160" s="74">
        <f t="shared" si="94"/>
        <v>0</v>
      </c>
      <c r="AP160" s="74">
        <f t="shared" si="94"/>
        <v>0</v>
      </c>
      <c r="AQ160" s="74">
        <f t="shared" si="94"/>
        <v>0</v>
      </c>
      <c r="AR160" s="74">
        <f t="shared" si="94"/>
        <v>0</v>
      </c>
      <c r="AS160" s="74">
        <f t="shared" si="94"/>
        <v>0</v>
      </c>
      <c r="AT160" s="74">
        <f t="shared" si="94"/>
        <v>0</v>
      </c>
    </row>
    <row r="161" spans="1:46" ht="16.5" customHeight="1">
      <c r="A161" s="1"/>
      <c r="B161" s="1"/>
      <c r="C161" s="25"/>
      <c r="D161" s="26"/>
      <c r="E161" s="26"/>
      <c r="F161" s="75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28">
        <f t="shared" ref="T161:T172" si="95">SUM(H161:S161)</f>
        <v>0</v>
      </c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28">
        <f t="shared" ref="AG161:AG172" si="96">SUM(U161:AF161)</f>
        <v>0</v>
      </c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28">
        <f t="shared" ref="AT161:AT172" si="97">SUM(AH161:AS161)</f>
        <v>0</v>
      </c>
    </row>
    <row r="162" spans="1:46" ht="16.5" customHeight="1">
      <c r="A162" s="1"/>
      <c r="B162" s="1"/>
      <c r="C162" s="25"/>
      <c r="D162" s="26"/>
      <c r="E162" s="26"/>
      <c r="F162" s="75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28">
        <f t="shared" si="95"/>
        <v>0</v>
      </c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28">
        <f t="shared" si="96"/>
        <v>0</v>
      </c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28">
        <f t="shared" si="97"/>
        <v>0</v>
      </c>
    </row>
    <row r="163" spans="1:46" ht="15.75" customHeight="1">
      <c r="A163" s="1"/>
      <c r="B163" s="1"/>
      <c r="C163" s="25"/>
      <c r="D163" s="26"/>
      <c r="E163" s="26"/>
      <c r="F163" s="75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28">
        <f t="shared" si="95"/>
        <v>0</v>
      </c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28">
        <f t="shared" si="96"/>
        <v>0</v>
      </c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28">
        <f t="shared" si="97"/>
        <v>0</v>
      </c>
    </row>
    <row r="164" spans="1:46" ht="16.5" customHeight="1">
      <c r="A164" s="1"/>
      <c r="B164" s="1"/>
      <c r="C164" s="25"/>
      <c r="D164" s="26"/>
      <c r="E164" s="26"/>
      <c r="F164" s="75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28">
        <f t="shared" si="95"/>
        <v>0</v>
      </c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28">
        <f t="shared" si="96"/>
        <v>0</v>
      </c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28">
        <f t="shared" si="97"/>
        <v>0</v>
      </c>
    </row>
    <row r="165" spans="1:46" ht="16.5" customHeight="1">
      <c r="A165" s="1"/>
      <c r="B165" s="1"/>
      <c r="C165" s="25"/>
      <c r="D165" s="26"/>
      <c r="E165" s="26"/>
      <c r="F165" s="75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28">
        <f t="shared" si="95"/>
        <v>0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28">
        <f t="shared" si="96"/>
        <v>0</v>
      </c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28">
        <f t="shared" si="97"/>
        <v>0</v>
      </c>
    </row>
    <row r="166" spans="1:46" ht="16.5" customHeight="1">
      <c r="A166" s="84"/>
      <c r="B166" s="84"/>
      <c r="C166" s="25"/>
      <c r="D166" s="26"/>
      <c r="E166" s="85"/>
      <c r="F166" s="8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28">
        <f t="shared" si="95"/>
        <v>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28">
        <f t="shared" si="96"/>
        <v>0</v>
      </c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28">
        <f t="shared" si="97"/>
        <v>0</v>
      </c>
    </row>
    <row r="167" spans="1:46" ht="16.5" customHeight="1">
      <c r="A167" s="1"/>
      <c r="B167" s="1"/>
      <c r="C167" s="25"/>
      <c r="D167" s="26"/>
      <c r="E167" s="26"/>
      <c r="F167" s="75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28">
        <f t="shared" si="95"/>
        <v>0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28">
        <f t="shared" si="96"/>
        <v>0</v>
      </c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28">
        <f t="shared" si="97"/>
        <v>0</v>
      </c>
    </row>
    <row r="168" spans="1:46" ht="16.5" customHeight="1">
      <c r="A168" s="1"/>
      <c r="B168" s="1"/>
      <c r="C168" s="25"/>
      <c r="D168" s="26"/>
      <c r="E168" s="26"/>
      <c r="F168" s="75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28">
        <f t="shared" si="95"/>
        <v>0</v>
      </c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28">
        <f t="shared" si="96"/>
        <v>0</v>
      </c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28">
        <f t="shared" si="97"/>
        <v>0</v>
      </c>
    </row>
    <row r="169" spans="1:46" ht="15.75" customHeight="1">
      <c r="A169" s="1"/>
      <c r="B169" s="1"/>
      <c r="C169" s="25"/>
      <c r="D169" s="26"/>
      <c r="E169" s="26"/>
      <c r="F169" s="75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28">
        <f t="shared" si="95"/>
        <v>0</v>
      </c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28">
        <f t="shared" si="96"/>
        <v>0</v>
      </c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28">
        <f t="shared" si="97"/>
        <v>0</v>
      </c>
    </row>
    <row r="170" spans="1:46" ht="16.5" customHeight="1">
      <c r="A170" s="1"/>
      <c r="B170" s="1"/>
      <c r="C170" s="25"/>
      <c r="D170" s="26"/>
      <c r="E170" s="26"/>
      <c r="F170" s="75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28">
        <f t="shared" si="95"/>
        <v>0</v>
      </c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28">
        <f t="shared" si="96"/>
        <v>0</v>
      </c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28">
        <f t="shared" si="97"/>
        <v>0</v>
      </c>
    </row>
    <row r="171" spans="1:46" ht="16.5" customHeight="1">
      <c r="A171" s="1"/>
      <c r="B171" s="1"/>
      <c r="C171" s="25"/>
      <c r="D171" s="26"/>
      <c r="E171" s="26"/>
      <c r="F171" s="75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28">
        <f t="shared" si="95"/>
        <v>0</v>
      </c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28">
        <f t="shared" si="96"/>
        <v>0</v>
      </c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28">
        <f t="shared" si="97"/>
        <v>0</v>
      </c>
    </row>
    <row r="172" spans="1:46" ht="16.5" customHeight="1">
      <c r="A172" s="84"/>
      <c r="B172" s="84"/>
      <c r="C172" s="25"/>
      <c r="D172" s="26"/>
      <c r="E172" s="85"/>
      <c r="F172" s="86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28">
        <f t="shared" si="95"/>
        <v>0</v>
      </c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28">
        <f t="shared" si="96"/>
        <v>0</v>
      </c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28">
        <f t="shared" si="97"/>
        <v>0</v>
      </c>
    </row>
    <row r="173" spans="1:46" ht="8.25" customHeight="1">
      <c r="A173" s="1"/>
      <c r="B173" s="1"/>
      <c r="C173" s="1"/>
      <c r="D173" s="9"/>
      <c r="E173" s="9"/>
      <c r="F173" s="9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2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2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2"/>
    </row>
    <row r="174" spans="1:46" ht="15.75" customHeight="1">
      <c r="A174" s="2"/>
      <c r="B174" s="2"/>
      <c r="C174" s="33" t="s">
        <v>87</v>
      </c>
      <c r="D174" s="34"/>
      <c r="E174" s="34"/>
      <c r="F174" s="34"/>
      <c r="G174" s="35">
        <f>G132+G146+G160</f>
        <v>0</v>
      </c>
      <c r="H174" s="35">
        <f>H132+H146+H160</f>
        <v>0</v>
      </c>
      <c r="I174" s="35">
        <f t="shared" ref="I174:T174" si="98">I132+I146+I160</f>
        <v>0</v>
      </c>
      <c r="J174" s="35">
        <f t="shared" si="98"/>
        <v>0</v>
      </c>
      <c r="K174" s="35">
        <f t="shared" si="98"/>
        <v>0</v>
      </c>
      <c r="L174" s="35">
        <f t="shared" si="98"/>
        <v>0</v>
      </c>
      <c r="M174" s="35">
        <f t="shared" si="98"/>
        <v>0</v>
      </c>
      <c r="N174" s="35">
        <f t="shared" si="98"/>
        <v>0</v>
      </c>
      <c r="O174" s="35">
        <f t="shared" si="98"/>
        <v>0</v>
      </c>
      <c r="P174" s="35">
        <f t="shared" si="98"/>
        <v>0</v>
      </c>
      <c r="Q174" s="35">
        <f t="shared" si="98"/>
        <v>0</v>
      </c>
      <c r="R174" s="35">
        <f t="shared" si="98"/>
        <v>0</v>
      </c>
      <c r="S174" s="35">
        <f t="shared" si="98"/>
        <v>0</v>
      </c>
      <c r="T174" s="35">
        <f t="shared" si="98"/>
        <v>0</v>
      </c>
      <c r="U174" s="35">
        <f>U132+U146+U160</f>
        <v>0</v>
      </c>
      <c r="V174" s="35">
        <f t="shared" ref="V174:AG174" si="99">V132+V146+V160</f>
        <v>0</v>
      </c>
      <c r="W174" s="35">
        <f t="shared" si="99"/>
        <v>0</v>
      </c>
      <c r="X174" s="35">
        <f t="shared" si="99"/>
        <v>0</v>
      </c>
      <c r="Y174" s="35">
        <f t="shared" si="99"/>
        <v>0</v>
      </c>
      <c r="Z174" s="35">
        <f t="shared" si="99"/>
        <v>0</v>
      </c>
      <c r="AA174" s="35">
        <f t="shared" si="99"/>
        <v>0</v>
      </c>
      <c r="AB174" s="35">
        <f t="shared" si="99"/>
        <v>0</v>
      </c>
      <c r="AC174" s="35">
        <f t="shared" si="99"/>
        <v>0</v>
      </c>
      <c r="AD174" s="35">
        <f t="shared" si="99"/>
        <v>0</v>
      </c>
      <c r="AE174" s="35">
        <f t="shared" si="99"/>
        <v>0</v>
      </c>
      <c r="AF174" s="35">
        <f t="shared" si="99"/>
        <v>0</v>
      </c>
      <c r="AG174" s="35">
        <f t="shared" si="99"/>
        <v>0</v>
      </c>
      <c r="AH174" s="35">
        <f>AH132+AH146+AH160</f>
        <v>0</v>
      </c>
      <c r="AI174" s="35">
        <f t="shared" ref="AI174:AT174" si="100">AI132+AI146+AI160</f>
        <v>0</v>
      </c>
      <c r="AJ174" s="35">
        <f t="shared" si="100"/>
        <v>0</v>
      </c>
      <c r="AK174" s="35">
        <f t="shared" si="100"/>
        <v>0</v>
      </c>
      <c r="AL174" s="35">
        <f t="shared" si="100"/>
        <v>0</v>
      </c>
      <c r="AM174" s="35">
        <f t="shared" si="100"/>
        <v>0</v>
      </c>
      <c r="AN174" s="35">
        <f t="shared" si="100"/>
        <v>0</v>
      </c>
      <c r="AO174" s="35">
        <f t="shared" si="100"/>
        <v>0</v>
      </c>
      <c r="AP174" s="35">
        <f t="shared" si="100"/>
        <v>0</v>
      </c>
      <c r="AQ174" s="35">
        <f t="shared" si="100"/>
        <v>0</v>
      </c>
      <c r="AR174" s="35">
        <f t="shared" si="100"/>
        <v>0</v>
      </c>
      <c r="AS174" s="35">
        <f t="shared" si="100"/>
        <v>0</v>
      </c>
      <c r="AT174" s="35">
        <f t="shared" si="100"/>
        <v>0</v>
      </c>
    </row>
    <row r="175" spans="1:46" ht="5.25" customHeight="1">
      <c r="A175" s="1"/>
      <c r="B175" s="1"/>
      <c r="C175" s="1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2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2"/>
    </row>
    <row r="176" spans="1:46" ht="15.75" customHeight="1">
      <c r="A176" s="49"/>
      <c r="B176" s="49"/>
      <c r="C176" s="39" t="s">
        <v>88</v>
      </c>
      <c r="D176" s="26" t="s">
        <v>89</v>
      </c>
      <c r="E176" s="26"/>
      <c r="F176" s="26"/>
      <c r="G176" s="88"/>
      <c r="H176" s="88">
        <f>(SUM($G133:G133)*$E133+SUM($G134:G134)*$E134+SUM($G135:G135)*$E135+SUM($G136:G136)*$E136+SUM($G137:G137)*$E137+SUM($G138:G138)*$E138+SUM($G139:G139)*$E139+SUM($G140:G140)*$E140+SUM($G141:G141)*$E141+SUM($G142:G142)*$E142+SUM($G143:G143)*$E143+SUM($G144:G144)*$E144)/12</f>
        <v>0</v>
      </c>
      <c r="I176" s="88">
        <f>(SUM($G133:H133)*$E133+SUM($G134:H134)*$E134+SUM($G135:H135)*$E135+SUM($G136:H136)*$E136+SUM($G137:H137)*$E137+SUM($G138:H138)*$E138+SUM($G139:H139)*$E139+SUM($G140:H140)*$E140+SUM($G141:H141)*$E141+SUM($G142:H142)*$E142+SUM($G143:H143)*$E143+SUM($G144:H144)*$E144)/12</f>
        <v>0</v>
      </c>
      <c r="J176" s="88">
        <f>(SUM($G133:I133)*$E133+SUM($G134:I134)*$E134+SUM($G135:I135)*$E135+SUM($G136:I136)*$E136+SUM($G137:I137)*$E137+SUM($G138:I138)*$E138+SUM($G139:I139)*$E139+SUM($G140:I140)*$E140+SUM($G141:I141)*$E141+SUM($G142:I142)*$E142+SUM($G143:I143)*$E143+SUM($G144:I144)*$E144)/12</f>
        <v>0</v>
      </c>
      <c r="K176" s="88">
        <f>(SUM($G133:J133)*$E133+SUM($G134:J134)*$E134+SUM($G135:J135)*$E135+SUM($G136:J136)*$E136+SUM($G137:J137)*$E137+SUM($G138:J138)*$E138+SUM($G139:J139)*$E139+SUM($G140:J140)*$E140+SUM($G141:J141)*$E141+SUM($G142:J142)*$E142+SUM($G143:J143)*$E143+SUM($G144:J144)*$E144)/12</f>
        <v>0</v>
      </c>
      <c r="L176" s="88">
        <f>(SUM($G133:K133)*$E133+SUM($G134:K134)*$E134+SUM($G135:K135)*$E135+SUM($G136:K136)*$E136+SUM($G137:K137)*$E137+SUM($G138:K138)*$E138+SUM($G139:K139)*$E139+SUM($G140:K140)*$E140+SUM($G141:K141)*$E141+SUM($G142:K142)*$E142+SUM($G143:K143)*$E143+SUM($G144:K144)*$E144)/12</f>
        <v>0</v>
      </c>
      <c r="M176" s="88">
        <f>(SUM($G133:L133)*$E133+SUM($G134:L134)*$E134+SUM($G135:L135)*$E135+SUM($G136:L136)*$E136+SUM($G137:L137)*$E137+SUM($G138:L138)*$E138+SUM($G139:L139)*$E139+SUM($G140:L140)*$E140+SUM($G141:L141)*$E141+SUM($G142:L142)*$E142+SUM($G143:L143)*$E143+SUM($G144:L144)*$E144)/12</f>
        <v>0</v>
      </c>
      <c r="N176" s="88">
        <f>(SUM($G133:M133)*$E133+SUM($G134:M134)*$E134+SUM($G135:M135)*$E135+SUM($G136:M136)*$E136+SUM($G137:M137)*$E137+SUM($G138:M138)*$E138+SUM($G139:M139)*$E139+SUM($G140:M140)*$E140+SUM($G141:M141)*$E141+SUM($G142:M142)*$E142+SUM($G143:M143)*$E143+SUM($G144:M144)*$E144)/12</f>
        <v>0</v>
      </c>
      <c r="O176" s="88">
        <f>(SUM($G133:N133)*$E133+SUM($G134:N134)*$E134+SUM($G135:N135)*$E135+SUM($G136:N136)*$E136+SUM($G137:N137)*$E137+SUM($G138:N138)*$E138+SUM($G139:N139)*$E139+SUM($G140:N140)*$E140+SUM($G141:N141)*$E141+SUM($G142:N142)*$E142+SUM($G143:N143)*$E143+SUM($G144:N144)*$E144)/12</f>
        <v>0</v>
      </c>
      <c r="P176" s="88">
        <f>(SUM($G133:O133)*$E133+SUM($G134:O134)*$E134+SUM($G135:O135)*$E135+SUM($G136:O136)*$E136+SUM($G137:O137)*$E137+SUM($G138:O138)*$E138+SUM($G139:O139)*$E139+SUM($G140:O140)*$E140+SUM($G141:O141)*$E141+SUM($G142:O142)*$E142+SUM($G143:O143)*$E143+SUM($G144:O144)*$E144)/12</f>
        <v>0</v>
      </c>
      <c r="Q176" s="88">
        <f>(SUM($G133:P133)*$E133+SUM($G134:P134)*$E134+SUM($G135:P135)*$E135+SUM($G136:P136)*$E136+SUM($G137:P137)*$E137+SUM($G138:P138)*$E138+SUM($G139:P139)*$E139+SUM($G140:P140)*$E140+SUM($G141:P141)*$E141+SUM($G142:P142)*$E142+SUM($G143:P143)*$E143+SUM($G144:P144)*$E144)/12</f>
        <v>0</v>
      </c>
      <c r="R176" s="88">
        <f>(SUM($G133:Q133)*$E133+SUM($G134:Q134)*$E134+SUM($G135:Q135)*$E135+SUM($G136:Q136)*$E136+SUM($G137:Q137)*$E137+SUM($G138:Q138)*$E138+SUM($G139:Q139)*$E139+SUM($G140:Q140)*$E140+SUM($G141:Q141)*$E141+SUM($G142:Q142)*$E142+SUM($G143:Q143)*$E143+SUM($G144:Q144)*$E144)/12</f>
        <v>0</v>
      </c>
      <c r="S176" s="88">
        <f>(SUM($G133:R133)*$E133+SUM($G134:R134)*$E134+SUM($G135:R135)*$E135+SUM($G136:R136)*$E136+SUM($G137:R137)*$E137+SUM($G138:R138)*$E138+SUM($G139:R139)*$E139+SUM($G140:R140)*$E140+SUM($G141:R141)*$E141+SUM($G142:R142)*$E142+SUM($G143:R143)*$E143+SUM($G144:R144)*$E144)/12</f>
        <v>0</v>
      </c>
      <c r="T176" s="28">
        <f t="shared" ref="T176:T178" si="101">SUM(H176:S176)</f>
        <v>0</v>
      </c>
      <c r="U176" s="88">
        <f>(SUM($G133:S133)*$E133+SUM($G134:S134)*$E134+SUM($G135:S135)*$E135+SUM($G136:S136)*$E136+SUM($G137:S137)*$E137+SUM($G138:S138)*$E138+SUM($G139:S139)*$E139+SUM($G140:S140)*$E140+SUM($G141:S141)*$E141+SUM($G142:S142)*$E142+SUM($G143:S143)*$E143+SUM($G144:S144)*$E144)/12</f>
        <v>0</v>
      </c>
      <c r="V176" s="88">
        <f>(SUM($G133:$S133,$U133:U133)*$E133+SUM($G134:$S134,$U134:U134)*$E134+SUM($G135:$S135,$U135:U135)*$E135+SUM($G136:$S136,$U136:U136)*$E136+SUM($G137:$S137,$U137:U137)*$E137+SUM($G138:$S138,$U138:U138)*$E138+SUM($G139:$S139,$U139:U139)*$E139+SUM($G140:$S140,$U140:U140)*$E140+SUM($G141:$S141,$U141:U141)*$E141+SUM($G142:$S142,$U142:U142)*$E142+SUM($G143:$S143,$U143:U143)*$E143+SUM($G144:$S144,$U144:U144)*$E144)/12</f>
        <v>0</v>
      </c>
      <c r="W176" s="88">
        <f>(SUM($G133:$S133,$U133:V133)*$E133+SUM($G134:$S134,$U134:V134)*$E134+SUM($G135:$S135,$U135:V135)*$E135+SUM($G136:$S136,$U136:V136)*$E136+SUM($G137:$S137,$U137:V137)*$E137+SUM($G138:$S138,$U138:V138)*$E138+SUM($G139:$S139,$U139:V139)*$E139+SUM($G140:$S140,$U140:V140)*$E140+SUM($G141:$S141,$U141:V141)*$E141+SUM($G142:$S142,$U142:V142)*$E142+SUM($G143:$S143,$U143:V143)*$E143+SUM($G144:$S144,$U144:V144)*$E144)/12</f>
        <v>0</v>
      </c>
      <c r="X176" s="88">
        <f>(SUM($G133:$S133,$U133:W133)*$E133+SUM($G134:$S134,$U134:W134)*$E134+SUM($G135:$S135,$U135:W135)*$E135+SUM($G136:$S136,$U136:W136)*$E136+SUM($G137:$S137,$U137:W137)*$E137+SUM($G138:$S138,$U138:W138)*$E138+SUM($G139:$S139,$U139:W139)*$E139+SUM($G140:$S140,$U140:W140)*$E140+SUM($G141:$S141,$U141:W141)*$E141+SUM($G142:$S142,$U142:W142)*$E142+SUM($G143:$S143,$U143:W143)*$E143+SUM($G144:$S144,$U144:W144)*$E144)/12</f>
        <v>0</v>
      </c>
      <c r="Y176" s="88">
        <f>(SUM($G133:$S133,$U133:X133)*$E133+SUM($G134:$S134,$U134:X134)*$E134+SUM($G135:$S135,$U135:X135)*$E135+SUM($G136:$S136,$U136:X136)*$E136+SUM($G137:$S137,$U137:X137)*$E137+SUM($G138:$S138,$U138:X138)*$E138+SUM($G139:$S139,$U139:X139)*$E139+SUM($G140:$S140,$U140:X140)*$E140+SUM($G141:$S141,$U141:X141)*$E141+SUM($G142:$S142,$U142:X142)*$E142+SUM($G143:$S143,$U143:X143)*$E143+SUM($G144:$S144,$U144:X144)*$E144)/12</f>
        <v>0</v>
      </c>
      <c r="Z176" s="88">
        <f>(SUM($G133:$S133,$U133:Y133)*$E133+SUM($G134:$S134,$U134:Y134)*$E134+SUM($G135:$S135,$U135:Y135)*$E135+SUM($G136:$S136,$U136:Y136)*$E136+SUM($G137:$S137,$U137:Y137)*$E137+SUM($G138:$S138,$U138:Y138)*$E138+SUM($G139:$S139,$U139:Y139)*$E139+SUM($G140:$S140,$U140:Y140)*$E140+SUM($G141:$S141,$U141:Y141)*$E141+SUM($G142:$S142,$U142:Y142)*$E142+SUM($G143:$S143,$U143:Y143)*$E143+SUM($G144:$S144,$U144:Y144)*$E144)/12</f>
        <v>0</v>
      </c>
      <c r="AA176" s="88">
        <f>(SUM($G133:$S133,$U133:Z133)*$E133+SUM($G134:$S134,$U134:Z134)*$E134+SUM($G135:$S135,$U135:Z135)*$E135+SUM($G136:$S136,$U136:Z136)*$E136+SUM($G137:$S137,$U137:Z137)*$E137+SUM($G138:$S138,$U138:Z138)*$E138+SUM($G139:$S139,$U139:Z139)*$E139+SUM($G140:$S140,$U140:Z140)*$E140+SUM($G141:$S141,$U141:Z141)*$E141+SUM($G142:$S142,$U142:Z142)*$E142+SUM($G143:$S143,$U143:Z143)*$E143+SUM($G144:$S144,$U144:Z144)*$E144)/12</f>
        <v>0</v>
      </c>
      <c r="AB176" s="88">
        <f>(SUM($G133:$S133,$U133:AA133)*$E133+SUM($G134:$S134,$U134:AA134)*$E134+SUM($G135:$S135,$U135:AA135)*$E135+SUM($G136:$S136,$U136:AA136)*$E136+SUM($G137:$S137,$U137:AA137)*$E137+SUM($G138:$S138,$U138:AA138)*$E138+SUM($G139:$S139,$U139:AA139)*$E139+SUM($G140:$S140,$U140:AA140)*$E140+SUM($G141:$S141,$U141:AA141)*$E141+SUM($G142:$S142,$U142:AA142)*$E142+SUM($G143:$S143,$U143:AA143)*$E143+SUM($G144:$S144,$U144:AA144)*$E144)/12</f>
        <v>0</v>
      </c>
      <c r="AC176" s="88">
        <f>(SUM($G133:$S133,$U133:AB133)*$E133+SUM($G134:$S134,$U134:AB134)*$E134+SUM($G135:$S135,$U135:AB135)*$E135+SUM($G136:$S136,$U136:AB136)*$E136+SUM($G137:$S137,$U137:AB137)*$E137+SUM($G138:$S138,$U138:AB138)*$E138+SUM($G139:$S139,$U139:AB139)*$E139+SUM($G140:$S140,$U140:AB140)*$E140+SUM($G141:$S141,$U141:AB141)*$E141+SUM($G142:$S142,$U142:AB142)*$E142+SUM($G143:$S143,$U143:AB143)*$E143+SUM($G144:$S144,$U144:AB144)*$E144)/12</f>
        <v>0</v>
      </c>
      <c r="AD176" s="88">
        <f>(SUM($G133:$S133,$U133:AC133)*$E133+SUM($G134:$S134,$U134:AC134)*$E134+SUM($G135:$S135,$U135:AC135)*$E135+SUM($G136:$S136,$U136:AC136)*$E136+SUM($G137:$S137,$U137:AC137)*$E137+SUM($G138:$S138,$U138:AC138)*$E138+SUM($G139:$S139,$U139:AC139)*$E139+SUM($G140:$S140,$U140:AC140)*$E140+SUM($G141:$S141,$U141:AC141)*$E141+SUM($G142:$S142,$U142:AC142)*$E142+SUM($G143:$S143,$U143:AC143)*$E143+SUM($G144:$S144,$U144:AC144)*$E144)/12</f>
        <v>0</v>
      </c>
      <c r="AE176" s="88">
        <f>(SUM($G133:$S133,$U133:AD133)*$E133+SUM($G134:$S134,$U134:AD134)*$E134+SUM($G135:$S135,$U135:AD135)*$E135+SUM($G136:$S136,$U136:AD136)*$E136+SUM($G137:$S137,$U137:AD137)*$E137+SUM($G138:$S138,$U138:AD138)*$E138+SUM($G139:$S139,$U139:AD139)*$E139+SUM($G140:$S140,$U140:AD140)*$E140+SUM($G141:$S141,$U141:AD141)*$E141+SUM($G142:$S142,$U142:AD142)*$E142+SUM($G143:$S143,$U143:AD143)*$E143+SUM($G144:$S144,$U144:AD144)*$E144)/12</f>
        <v>0</v>
      </c>
      <c r="AF176" s="88">
        <f>(SUM($G133:$S133,$U133:AE133)*$E133+SUM($G134:$S134,$U134:AE134)*$E134+SUM($G135:$S135,$U135:AE135)*$E135+SUM($G136:$S136,$U136:AE136)*$E136+SUM($G137:$S137,$U137:AE137)*$E137+SUM($G138:$S138,$U138:AE138)*$E138+SUM($G139:$S139,$U139:AE139)*$E139+SUM($G140:$S140,$U140:AE140)*$E140+SUM($G141:$S141,$U141:AE141)*$E141+SUM($G142:$S142,$U142:AE142)*$E142+SUM($G143:$S143,$U143:AE143)*$E143+SUM($G144:$S144,$U144:AE144)*$E144)/12</f>
        <v>0</v>
      </c>
      <c r="AG176" s="28">
        <f t="shared" ref="AG176:AG178" si="102">SUM(U176:AF176)</f>
        <v>0</v>
      </c>
      <c r="AH176" s="88">
        <f>(SUM($G133:$S133,$U133:AF133)*$E133+SUM($G134:$S134,$U134:AF134)*$E134+SUM($G135:$S135,$U135:AF135)*$E135+SUM($G136:$S136,$U136:AF136)*$E136+SUM($G137:$S137,$U137:AF137)*$E137+SUM($G138:$S138,$U138:AF138)*$E138+SUM($G139:$S139,$U139:AF139)*$E139+SUM($G140:$S140,$U140:AF140)*$E140+SUM($G141:$S141,$U141:AF141)*$E141+SUM($G142:$S142,$U142:AF142)*$E142+SUM($G143:$S143,$U143:AF143)*$E143+SUM($G144:$S144,$U144:AF144)*$E144)/12</f>
        <v>0</v>
      </c>
      <c r="AI176" s="88">
        <f>(SUM($G133:$S133,$U133:$AF133,$AH133:AH133)*$E133+SUM($G134:$S134,$U134:$AF134,$AH134:AH134)*$E134+SUM($G135:$S135,$U135:$AF135,$AH135:AH135)*$E135+SUM($G136:$S136,$U136:$AF136,$AH136:AH136)*$E136+SUM($G137:$S137,$U137:$AF137,$AH137:AH137)*$E137+SUM($G138:$S138,$U138:$AF138,$AH138:AH138)*$E138+SUM($G139:$S139,$U139:$AF139,$AH139:AH139)*$E139+SUM($G140:$S140,$U140:$AF140,$AH140:AH140)*$E140+SUM($G141:$S141,$U141:$AF141,$AH141:AH141)*$E141+SUM($G142:$S142,$U142:$AF142,$AH142:AH142)*$E142+SUM($G143:$S143,$U143:$AF143,$AH143:AH143)*$E143+SUM($G144:$S144,$U144:$AF144,$AH144:AH144)*$E144)/12</f>
        <v>0</v>
      </c>
      <c r="AJ176" s="88">
        <f>(SUM($G133:$S133,$U133:$AF133,$AH133:AI133)*$E133+SUM($G134:$S134,$U134:$AF134,$AH134:AI134)*$E134+SUM($G135:$S135,$U135:$AF135,$AH135:AI135)*$E135+SUM($G136:$S136,$U136:$AF136,$AH136:AI136)*$E136+SUM($G137:$S137,$U137:$AF137,$AH137:AI137)*$E137+SUM($G138:$S138,$U138:$AF138,$AH138:AI138)*$E138+SUM($G139:$S139,$U139:$AF139,$AH139:AI139)*$E139+SUM($G140:$S140,$U140:$AF140,$AH140:AI140)*$E140+SUM($G141:$S141,$U141:$AF141,$AH141:AI141)*$E141+SUM($G142:$S142,$U142:$AF142,$AH142:AI142)*$E142+SUM($G143:$S143,$U143:$AF143,$AH143:AI143)*$E143+SUM($G144:$S144,$U144:$AF144,$AH144:AI144)*$E144)/12</f>
        <v>0</v>
      </c>
      <c r="AK176" s="88">
        <f>(SUM($G133:$S133,$U133:$AF133,$AH133:AJ133)*$E133+SUM($G134:$S134,$U134:$AF134,$AH134:AJ134)*$E134+SUM($G135:$S135,$U135:$AF135,$AH135:AJ135)*$E135+SUM($G136:$S136,$U136:$AF136,$AH136:AJ136)*$E136+SUM($G137:$S137,$U137:$AF137,$AH137:AJ137)*$E137+SUM($G138:$S138,$U138:$AF138,$AH138:AJ138)*$E138+SUM($G139:$S139,$U139:$AF139,$AH139:AJ139)*$E139+SUM($G140:$S140,$U140:$AF140,$AH140:AJ140)*$E140+SUM($G141:$S141,$U141:$AF141,$AH141:AJ141)*$E141+SUM($G142:$S142,$U142:$AF142,$AH142:AJ142)*$E142+SUM($G143:$S143,$U143:$AF143,$AH143:AJ143)*$E143+SUM($G144:$S144,$U144:$AF144,$AH144:AJ144)*$E144)/12</f>
        <v>0</v>
      </c>
      <c r="AL176" s="88">
        <f>(SUM($G133:$S133,$U133:$AF133,$AH133:AK133)*$E133+SUM($G134:$S134,$U134:$AF134,$AH134:AK134)*$E134+SUM($G135:$S135,$U135:$AF135,$AH135:AK135)*$E135+SUM($G136:$S136,$U136:$AF136,$AH136:AK136)*$E136+SUM($G137:$S137,$U137:$AF137,$AH137:AK137)*$E137+SUM($G138:$S138,$U138:$AF138,$AH138:AK138)*$E138+SUM($G139:$S139,$U139:$AF139,$AH139:AK139)*$E139+SUM($G140:$S140,$U140:$AF140,$AH140:AK140)*$E140+SUM($G141:$S141,$U141:$AF141,$AH141:AK141)*$E141+SUM($G142:$S142,$U142:$AF142,$AH142:AK142)*$E142+SUM($G143:$S143,$U143:$AF143,$AH143:AK143)*$E143+SUM($G144:$S144,$U144:$AF144,$AH144:AK144)*$E144)/12</f>
        <v>0</v>
      </c>
      <c r="AM176" s="88">
        <f>(SUM($G133:$S133,$U133:$AF133,$AH133:AL133)*$E133+SUM($G134:$S134,$U134:$AF134,$AH134:AL134)*$E134+SUM($G135:$S135,$U135:$AF135,$AH135:AL135)*$E135+SUM($G136:$S136,$U136:$AF136,$AH136:AL136)*$E136+SUM($G137:$S137,$U137:$AF137,$AH137:AL137)*$E137+SUM($G138:$S138,$U138:$AF138,$AH138:AL138)*$E138+SUM($G139:$S139,$U139:$AF139,$AH139:AL139)*$E139+SUM($G140:$S140,$U140:$AF140,$AH140:AL140)*$E140+SUM($G141:$S141,$U141:$AF141,$AH141:AL141)*$E141+SUM($G142:$S142,$U142:$AF142,$AH142:AL142)*$E142+SUM($G143:$S143,$U143:$AF143,$AH143:AL143)*$E143+SUM($G144:$S144,$U144:$AF144,$AH144:AL144)*$E144)/12</f>
        <v>0</v>
      </c>
      <c r="AN176" s="88">
        <f>(SUM($G133:$S133,$U133:$AF133,$AH133:AM133)*$E133+SUM($G134:$S134,$U134:$AF134,$AH134:AM134)*$E134+SUM($G135:$S135,$U135:$AF135,$AH135:AM135)*$E135+SUM($G136:$S136,$U136:$AF136,$AH136:AM136)*$E136+SUM($G137:$S137,$U137:$AF137,$AH137:AM137)*$E137+SUM($G138:$S138,$U138:$AF138,$AH138:AM138)*$E138+SUM($G139:$S139,$U139:$AF139,$AH139:AM139)*$E139+SUM($G140:$S140,$U140:$AF140,$AH140:AM140)*$E140+SUM($G141:$S141,$U141:$AF141,$AH141:AM141)*$E141+SUM($G142:$S142,$U142:$AF142,$AH142:AM142)*$E142+SUM($G143:$S143,$U143:$AF143,$AH143:AM143)*$E143+SUM($G144:$S144,$U144:$AF144,$AH144:AM144)*$E144)/12</f>
        <v>0</v>
      </c>
      <c r="AO176" s="88">
        <f>(SUM($G133:$S133,$U133:$AF133,$AH133:AN133)*$E133+SUM($G134:$S134,$U134:$AF134,$AH134:AN134)*$E134+SUM($G135:$S135,$U135:$AF135,$AH135:AN135)*$E135+SUM($G136:$S136,$U136:$AF136,$AH136:AN136)*$E136+SUM($G137:$S137,$U137:$AF137,$AH137:AN137)*$E137+SUM($G138:$S138,$U138:$AF138,$AH138:AN138)*$E138+SUM($G139:$S139,$U139:$AF139,$AH139:AN139)*$E139+SUM($G140:$S140,$U140:$AF140,$AH140:AN140)*$E140+SUM($G141:$S141,$U141:$AF141,$AH141:AN141)*$E141+SUM($G142:$S142,$U142:$AF142,$AH142:AN142)*$E142+SUM($G143:$S143,$U143:$AF143,$AH143:AN143)*$E143+SUM($G144:$S144,$U144:$AF144,$AH144:AN144)*$E144)/12</f>
        <v>0</v>
      </c>
      <c r="AP176" s="88">
        <f>(SUM($G133:$S133,$U133:$AF133,$AH133:AO133)*$E133+SUM($G134:$S134,$U134:$AF134,$AH134:AO134)*$E134+SUM($G135:$S135,$U135:$AF135,$AH135:AO135)*$E135+SUM($G136:$S136,$U136:$AF136,$AH136:AO136)*$E136+SUM($G137:$S137,$U137:$AF137,$AH137:AO137)*$E137+SUM($G138:$S138,$U138:$AF138,$AH138:AO138)*$E138+SUM($G139:$S139,$U139:$AF139,$AH139:AO139)*$E139+SUM($G140:$S140,$U140:$AF140,$AH140:AO140)*$E140+SUM($G141:$S141,$U141:$AF141,$AH141:AO141)*$E141+SUM($G142:$S142,$U142:$AF142,$AH142:AO142)*$E142+SUM($G143:$S143,$U143:$AF143,$AH143:AO143)*$E143+SUM($G144:$S144,$U144:$AF144,$AH144:AO144)*$E144)/12</f>
        <v>0</v>
      </c>
      <c r="AQ176" s="88">
        <f>(SUM($G133:$S133,$U133:$AF133,$AH133:AP133)*$E133+SUM($G134:$S134,$U134:$AF134,$AH134:AP134)*$E134+SUM($G135:$S135,$U135:$AF135,$AH135:AP135)*$E135+SUM($G136:$S136,$U136:$AF136,$AH136:AP136)*$E136+SUM($G137:$S137,$U137:$AF137,$AH137:AP137)*$E137+SUM($G138:$S138,$U138:$AF138,$AH138:AP138)*$E138+SUM($G139:$S139,$U139:$AF139,$AH139:AP139)*$E139+SUM($G140:$S140,$U140:$AF140,$AH140:AP140)*$E140+SUM($G141:$S141,$U141:$AF141,$AH141:AP141)*$E141+SUM($G142:$S142,$U142:$AF142,$AH142:AP142)*$E142+SUM($G143:$S143,$U143:$AF143,$AH143:AP143)*$E143+SUM($G144:$S144,$U144:$AF144,$AH144:AP144)*$E144)/12</f>
        <v>0</v>
      </c>
      <c r="AR176" s="88">
        <f>(SUM($G133:$S133,$U133:$AF133,$AH133:AQ133)*$E133+SUM($G134:$S134,$U134:$AF134,$AH134:AQ134)*$E134+SUM($G135:$S135,$U135:$AF135,$AH135:AQ135)*$E135+SUM($G136:$S136,$U136:$AF136,$AH136:AQ136)*$E136+SUM($G137:$S137,$U137:$AF137,$AH137:AQ137)*$E137+SUM($G138:$S138,$U138:$AF138,$AH138:AQ138)*$E138+SUM($G139:$S139,$U139:$AF139,$AH139:AQ139)*$E139+SUM($G140:$S140,$U140:$AF140,$AH140:AQ140)*$E140+SUM($G141:$S141,$U141:$AF141,$AH141:AQ141)*$E141+SUM($G142:$S142,$U142:$AF142,$AH142:AQ142)*$E142+SUM($G143:$S143,$U143:$AF143,$AH143:AQ143)*$E143+SUM($G144:$S144,$U144:$AF144,$AH144:AQ144)*$E144)/12</f>
        <v>0</v>
      </c>
      <c r="AS176" s="88">
        <f>(SUM($G133:$S133,$U133:$AF133,$AH133:AR133)*$E133+SUM($G134:$S134,$U134:$AF134,$AH134:AR134)*$E134+SUM($G135:$S135,$U135:$AF135,$AH135:AR135)*$E135+SUM($G136:$S136,$U136:$AF136,$AH136:AR136)*$E136+SUM($G137:$S137,$U137:$AF137,$AH137:AR137)*$E137+SUM($G138:$S138,$U138:$AF138,$AH138:AR138)*$E138+SUM($G139:$S139,$U139:$AF139,$AH139:AR139)*$E139+SUM($G140:$S140,$U140:$AF140,$AH140:AR140)*$E140+SUM($G141:$S141,$U141:$AF141,$AH141:AR141)*$E141+SUM($G142:$S142,$U142:$AF142,$AH142:AR142)*$E142+SUM($G143:$S143,$U143:$AF143,$AH143:AR143)*$E143+SUM($G144:$S144,$U144:$AF144,$AH144:AR144)*$E144)/12</f>
        <v>0</v>
      </c>
      <c r="AT176" s="28">
        <f t="shared" ref="AT176:AT178" si="103">SUM(AH176:AS176)</f>
        <v>0</v>
      </c>
    </row>
    <row r="177" spans="1:46" ht="15.75" customHeight="1">
      <c r="A177" s="49"/>
      <c r="B177" s="49"/>
      <c r="C177" s="39" t="s">
        <v>90</v>
      </c>
      <c r="D177" s="26" t="s">
        <v>91</v>
      </c>
      <c r="E177" s="26"/>
      <c r="F177" s="26"/>
      <c r="G177" s="88"/>
      <c r="H177" s="88">
        <f>(SUM($G147:G147)*$E147+SUM($G148:G148)*$E148+SUM($G149:G149)*$E149+SUM($G150:G150)*$E150+SUM($G151:G151)*$E151+SUM($G152:G152)*$E152+SUM($G153:G153)*$E153+SUM($G154:G154)*$E154+SUM($G155:G155)*$E155+SUM($G156:G156)*$E156+SUM($G157:G157)*$E157+SUM($G158:G158)*$E158)/12</f>
        <v>0</v>
      </c>
      <c r="I177" s="88">
        <f>(SUM($G147:H147)*$E147+SUM($G148:H148)*$E148+SUM($G149:H149)*$E149+SUM($G150:H150)*$E150+SUM($G151:H151)*$E151+SUM($G152:H152)*$E152+SUM($G153:H153)*$E153+SUM($G154:H154)*$E154+SUM($G155:H155)*$E155+SUM($G156:H156)*$E156+SUM($G157:H157)*$E157+SUM($G158:H158)*$E158)/12</f>
        <v>0</v>
      </c>
      <c r="J177" s="88">
        <f>(SUM($G147:I147)*$E147+SUM($G148:I148)*$E148+SUM($G149:I149)*$E149+SUM($G150:I150)*$E150+SUM($G151:I151)*$E151+SUM($G152:I152)*$E152+SUM($G153:I153)*$E153+SUM($G154:I154)*$E154+SUM($G155:I155)*$E155+SUM($G156:I156)*$E156+SUM($G157:I157)*$E157+SUM($G158:I158)*$E158)/12</f>
        <v>0</v>
      </c>
      <c r="K177" s="88">
        <f>(SUM($G147:J147)*$E147+SUM($G148:J148)*$E148+SUM($G149:J149)*$E149+SUM($G150:J150)*$E150+SUM($G151:J151)*$E151+SUM($G152:J152)*$E152+SUM($G153:J153)*$E153+SUM($G154:J154)*$E154+SUM($G155:J155)*$E155+SUM($G156:J156)*$E156+SUM($G157:J157)*$E157+SUM($G158:J158)*$E158)/12</f>
        <v>0</v>
      </c>
      <c r="L177" s="88">
        <f>(SUM($G147:K147)*$E147+SUM($G148:K148)*$E148+SUM($G149:K149)*$E149+SUM($G150:K150)*$E150+SUM($G151:K151)*$E151+SUM($G152:K152)*$E152+SUM($G153:K153)*$E153+SUM($G154:K154)*$E154+SUM($G155:K155)*$E155+SUM($G156:K156)*$E156+SUM($G157:K157)*$E157+SUM($G158:K158)*$E158)/12</f>
        <v>0</v>
      </c>
      <c r="M177" s="88">
        <f>(SUM($G147:L147)*$E147+SUM($G148:L148)*$E148+SUM($G149:L149)*$E149+SUM($G150:L150)*$E150+SUM($G151:L151)*$E151+SUM($G152:L152)*$E152+SUM($G153:L153)*$E153+SUM($G154:L154)*$E154+SUM($G155:L155)*$E155+SUM($G156:L156)*$E156+SUM($G157:L157)*$E157+SUM($G158:L158)*$E158)/12</f>
        <v>0</v>
      </c>
      <c r="N177" s="88">
        <f>(SUM($G147:M147)*$E147+SUM($G148:M148)*$E148+SUM($G149:M149)*$E149+SUM($G150:M150)*$E150+SUM($G151:M151)*$E151+SUM($G152:M152)*$E152+SUM($G153:M153)*$E153+SUM($G154:M154)*$E154+SUM($G155:M155)*$E155+SUM($G156:M156)*$E156+SUM($G157:M157)*$E157+SUM($G158:M158)*$E158)/12</f>
        <v>0</v>
      </c>
      <c r="O177" s="88">
        <f>(SUM($G147:N147)*$E147+SUM($G148:N148)*$E148+SUM($G149:N149)*$E149+SUM($G150:N150)*$E150+SUM($G151:N151)*$E151+SUM($G152:N152)*$E152+SUM($G153:N153)*$E153+SUM($G154:N154)*$E154+SUM($G155:N155)*$E155+SUM($G156:N156)*$E156+SUM($G157:N157)*$E157+SUM($G158:N158)*$E158)/12</f>
        <v>0</v>
      </c>
      <c r="P177" s="88">
        <f>(SUM($G147:O147)*$E147+SUM($G148:O148)*$E148+SUM($G149:O149)*$E149+SUM($G150:O150)*$E150+SUM($G151:O151)*$E151+SUM($G152:O152)*$E152+SUM($G153:O153)*$E153+SUM($G154:O154)*$E154+SUM($G155:O155)*$E155+SUM($G156:O156)*$E156+SUM($G157:O157)*$E157+SUM($G158:O158)*$E158)/12</f>
        <v>0</v>
      </c>
      <c r="Q177" s="88">
        <f>(SUM($G147:P147)*$E147+SUM($G148:P148)*$E148+SUM($G149:P149)*$E149+SUM($G150:P150)*$E150+SUM($G151:P151)*$E151+SUM($G152:P152)*$E152+SUM($G153:P153)*$E153+SUM($G154:P154)*$E154+SUM($G155:P155)*$E155+SUM($G156:P156)*$E156+SUM($G157:P157)*$E157+SUM($G158:P158)*$E158)/12</f>
        <v>0</v>
      </c>
      <c r="R177" s="88">
        <f>(SUM($G147:Q147)*$E147+SUM($G148:Q148)*$E148+SUM($G149:Q149)*$E149+SUM($G150:Q150)*$E150+SUM($G151:Q151)*$E151+SUM($G152:Q152)*$E152+SUM($G153:Q153)*$E153+SUM($G154:Q154)*$E154+SUM($G155:Q155)*$E155+SUM($G156:Q156)*$E156+SUM($G157:Q157)*$E157+SUM($G158:Q158)*$E158)/12</f>
        <v>0</v>
      </c>
      <c r="S177" s="88">
        <f>(SUM($G147:R147)*$E147+SUM($G148:R148)*$E148+SUM($G149:R149)*$E149+SUM($G150:R150)*$E150+SUM($G151:R151)*$E151+SUM($G152:R152)*$E152+SUM($G153:R153)*$E153+SUM($G154:R154)*$E154+SUM($G155:R155)*$E155+SUM($G156:R156)*$E156+SUM($G157:R157)*$E157+SUM($G158:R158)*$E158)/12</f>
        <v>0</v>
      </c>
      <c r="T177" s="28">
        <f t="shared" si="101"/>
        <v>0</v>
      </c>
      <c r="U177" s="88">
        <f>(SUM($G147:S147)*$E147+SUM($G148:S148)*$E148+SUM($G149:S149)*$E149+SUM($G150:S150)*$E150+SUM($G151:S151)*$E151+SUM($G152:S152)*$E152+SUM($G153:S153)*$E153+SUM($G154:S154)*$E154+SUM($G155:S155)*$E155+SUM($G156:S156)*$E156+SUM($G157:S157)*$E157+SUM($G158:S158)*$E158)/12</f>
        <v>0</v>
      </c>
      <c r="V177" s="88">
        <f>(SUM($G147:$S147,$U147:U147)*$E147+SUM($G148:$S148,$U148:U148)*$E148+SUM($G149:$S149,$U149:U149)*$E149+SUM($G150:$S150,U150:$U150)*$E150+SUM($G151:$S151,$U151:U151)*$E151+SUM($G152:$S152,$U152:U152)*$E152+SUM($G153:$S153,$U153:U153)*$E153+SUM($G154:$S154,$U154:U154)*$E154+SUM($G155:$S155,$U155:U155)*$E155+SUM($G156:$S156,$U156:U156)*$E156+SUM($G157:$S157,$U157:U157)*$E157+SUM($G158:$S158,$U158:U158)*$E158)/12</f>
        <v>0</v>
      </c>
      <c r="W177" s="88">
        <f>(SUM($G147:$S147,$U147:V147)*$E147+SUM($G148:$S148,$U148:V148)*$E148+SUM($G149:$S149,$U149:V149)*$E149+SUM($G150:$S150,$U150:V150)*$E150+SUM($G151:$S151,$U151:V151)*$E151+SUM($G152:$S152,$U152:V152)*$E152+SUM($G153:$S153,$U153:V153)*$E153+SUM($G154:$S154,$U154:V154)*$E154+SUM($G155:$S155,$U155:V155)*$E155+SUM($G156:$S156,$U156:V156)*$E156+SUM($G157:$S157,$U157:V157)*$E157+SUM($G158:$S158,$U158:V158)*$E158)/12</f>
        <v>0</v>
      </c>
      <c r="X177" s="88">
        <f>(SUM($G147:$S147,$U147:W147)*$E147+SUM($G148:$S148,$U148:W148)*$E148+SUM($G149:$S149,$U149:W149)*$E149+SUM($G150:$S150,$U150:W150)*$E150+SUM($G151:$S151,$U151:W151)*$E151+SUM($G152:$S152,$U152:W152)*$E152+SUM($G153:$S153,$U153:W153)*$E153+SUM($G154:$S154,$U154:W154)*$E154+SUM($G155:$S155,$U155:W155)*$E155+SUM($G156:$S156,$U156:W156)*$E156+SUM($G157:$S157,$U157:W157)*$E157+SUM($G158:$S158,$U158:W158)*$E158)/12</f>
        <v>0</v>
      </c>
      <c r="Y177" s="88">
        <f>(SUM($G147:$S147,$U147:X147)*$E147+SUM($G148:$S148,$U148:X148)*$E148+SUM($G149:$S149,$U149:X149)*$E149+SUM($G150:$S150,$U150:X150)*$E150+SUM($G151:$S151,$U151:X151)*$E151+SUM($G152:$S152,$U152:X152)*$E152+SUM($G153:$S153,$U153:X153)*$E153+SUM($G154:$S154,$U154:X154)*$E154+SUM($G155:$S155,$U155:X155)*$E155+SUM($G156:$S156,$U156:X156)*$E156+SUM($G157:$S157,$U157:X157)*$E157+SUM($G158:$S158,$U158:X158)*$E158)/12</f>
        <v>0</v>
      </c>
      <c r="Z177" s="88">
        <f>(SUM($G147:$S147,$U147:Y147)*$E147+SUM($G148:$S148,$U148:Y148)*$E148+SUM($G149:$S149,$U149:Y149)*$E149+SUM($G150:$S150,$U150:Y150)*$E150+SUM($G151:$S151,$U151:Y151)*$E151+SUM($G152:$S152,$U152:Y152)*$E152+SUM($G153:$S153,$U153:Y153)*$E153+SUM($G154:$S154,$U154:Y154)*$E154+SUM($G155:$S155,$U155:Y155)*$E155+SUM($G156:$S156,$U156:Y156)*$E156+SUM($G157:$S157,$U157:Y157)*$E157+SUM($G158:$S158,$U158:Y158)*$E158)/12</f>
        <v>0</v>
      </c>
      <c r="AA177" s="88">
        <f>(SUM($G147:$S147,$U147:Z147)*$E147+SUM($G148:$S148,$U148:Z148)*$E148+SUM($G149:$S149,$U149:Z149)*$E149+SUM($G150:$S150,$U150:Z150)*$E150+SUM($G151:$S151,$U151:Z151)*$E151+SUM($G152:$S152,$U152:Z152)*$E152+SUM($G153:$S153,$U153:Z153)*$E153+SUM($G154:$S154,$U154:Z154)*$E154+SUM($G155:$S155,$U155:Z155)*$E155+SUM($G156:$S156,$U156:Z156)*$E156+SUM($G157:$S157,$U157:Z157)*$E157+SUM($G158:$S158,$U158:Z158)*$E158)/12</f>
        <v>0</v>
      </c>
      <c r="AB177" s="88">
        <f>(SUM($G147:$S147,$U147:AA147)*$E147+SUM($G148:$S148,$U148:AA148)*$E148+SUM($G149:$S149,$U149:AA149)*$E149+SUM($G150:$S150,$U150:AA150)*$E150+SUM($G151:$S151,$U151:AA151)*$E151+SUM($G152:$S152,$U152:AA152)*$E152+SUM($G153:$S153,$U153:AA153)*$E153+SUM($G154:$S154,$U154:AA154)*$E154+SUM($G155:$S155,$U155:AA155)*$E155+SUM($G156:$S156,$U156:AA156)*$E156+SUM($G157:$S157,$U157:AA157)*$E157+SUM($G158:$S158,$U158:AA158)*$E158)/12</f>
        <v>0</v>
      </c>
      <c r="AC177" s="88">
        <f>(SUM($G147:$S147,$U147:AB147)*$E147+SUM($G148:$S148,$U148:AB148)*$E148+SUM($G149:$S149,$U149:AB149)*$E149+SUM($G150:$S150,$U150:AB150)*$E150+SUM($G151:$S151,$U151:AB151)*$E151+SUM($G152:$S152,$U152:AB152)*$E152+SUM($G153:$S153,$U153:AB153)*$E153+SUM($G154:$S154,$U154:AB154)*$E154+SUM($G155:$S155,$U155:AB155)*$E155+SUM($G156:$S156,$U156:AB156)*$E156+SUM($G157:$S157,$U157:AB157)*$E157+SUM($G158:$S158,$U158:AB158)*$E158)/12</f>
        <v>0</v>
      </c>
      <c r="AD177" s="88">
        <f>(SUM($G147:$S147,$U147:AC147)*$E147+SUM($G148:$S148,$U148:AC148)*$E148+SUM($G149:$S149,$U149:AC149)*$E149+SUM($G150:$S150,$U150:AC150)*$E150+SUM($G151:$S151,$U151:AC151)*$E151+SUM($G152:$S152,$U152:AC152)*$E152+SUM($G153:$S153,$U153:AC153)*$E153+SUM($G154:$S154,$U154:AC154)*$E154+SUM($G155:$S155,$U155:AC155)*$E155+SUM($G156:$S156,$U156:AC156)*$E156+SUM($G157:$S157,$U157:AC157)*$E157+SUM($G158:$S158,$U158:AC158)*$E158)/12</f>
        <v>0</v>
      </c>
      <c r="AE177" s="88">
        <f>(SUM($G147:$S147,$U147:AD147)*$E147+SUM($G148:$S148,$U148:AD148)*$E148+SUM($G149:$S149,$U149:AD149)*$E149+SUM($G150:$S150,$U150:AD150)*$E150+SUM($G151:$S151,$U151:AD151)*$E151+SUM($G152:$S152,$U152:AD152)*$E152+SUM($G153:$S153,$U153:AD153)*$E153+SUM($G154:$S154,$U154:AD154)*$E154+SUM($G155:$S155,$U155:AD155)*$E155+SUM($G156:$S156,$U156:AD156)*$E156+SUM($G157:$S157,$U157:AD157)*$E157+SUM($G158:$S158,$U158:AD158)*$E158)/12</f>
        <v>0</v>
      </c>
      <c r="AF177" s="88">
        <f>(SUM($G147:$S147,$U147:AE147)*$E147+SUM($G148:$S148,$U148:AE148)*$E148+SUM($G149:$S149,$U149:AE149)*$E149+SUM($G150:$S150,$U150:AE150)*$E150+SUM($G151:$S151,$U151:AE151)*$E151+SUM($G152:$S152,$U152:AE152)*$E152+SUM($G153:$S153,$U153:AE153)*$E153+SUM($G154:$S154,$U154:AE154)*$E154+SUM($G155:$S155,$U155:AE155)*$E155+SUM($G156:$S156,$U156:AE156)*$E156+SUM($G157:$S157,$U157:AE157)*$E157+SUM($G158:$S158,$U158:AE158)*$E158)/12</f>
        <v>0</v>
      </c>
      <c r="AG177" s="28">
        <f t="shared" si="102"/>
        <v>0</v>
      </c>
      <c r="AH177" s="88">
        <f>(SUM($G147:$S147,$U147:AF147)*$E147+SUM($G148:$S148,$U148:AF148)*$E148+SUM($G149:$S149,$U149:AF149)*$E149+SUM($G150:$S150,$U150:AF150)*$E150+SUM($G151:$S151,$U151:AF151)*$E151+SUM($G152:$S152,$U152:AF152)*$E152+SUM($G153:$S153,$U153:AF153)*$E153+SUM($G154:$S154,$U154:AF154)*$E154+SUM($G155:$S155,$U155:AF155)*$E155+SUM($G156:$S156,$U156:AF156)*$E156+SUM($G157:$S157,$U157:AF157)*$E157+SUM($G158:$S158,$U158:AF158)*$E158)/12</f>
        <v>0</v>
      </c>
      <c r="AI177" s="88">
        <f>(SUM($G147:$S147,$U147:$AF147,$AH147:AH147)*$E147+SUM($G148:$S148,$U148:$AF148,$AH148:AH148)*$E148+SUM($G149:$S149,$U149:$AF149,$AH149:AH149)*$E149+SUM($G150:$S150,$U150:$AF150,$AH150:AH150)*$E150+SUM($G151:$S151,$U151:$AF151,$AH151:AH151)*$E151+SUM($G152:$S152,$U152:$AF152,$AH152:AH152)*$E152+SUM($G153:$S153,$U153:$AF153,$AH153:AH153)*$E153+SUM($G154:$S154,$U154:$AF154,$AH154:AH154)*$E154+SUM($G155:$S155,$U155:$AF155,$AH155:AH155)*$E155+SUM($G156:$S156,$U156:$AF156,$AH156:AH156)*$E156+SUM($G157:$S157,$U157:$AF157,$AH157:AH157)*$E157+SUM($G158:$S158,$U158:$AF158,$AH158:AH158)*$E158)/12</f>
        <v>0</v>
      </c>
      <c r="AJ177" s="88">
        <f>(SUM($G147:$S147,$U147:$AF147,$AH147:AI147)*$E147+SUM($G148:$S148,$U148:$AF148,$AH148:AI148)*$E148+SUM($G149:$S149,$U149:$AF149,$AH149:AI149)*$E149+SUM($G150:$S150,$U150:$AF150,$AH150:AI150)*$E150+SUM($G151:$S151,$U151:$AF151,$AH151:AI151)*$E151+SUM($G152:$S152,$U152:$AF152,$AH152:AI152)*$E152+SUM($G153:$S153,$U153:$AF153,$AH153:AI153)*$E153+SUM($G154:$S154,$U154:$AF154,$AH154:AI154)*$E154+SUM($G155:$S155,$U155:$AF155,$AH155:AI155)*$E155+SUM($G156:$S156,$U156:$AF156,$AH156:AI156)*$E156+SUM($G157:$S157,$U157:$AF157,$AH157:AI157)*$E157+SUM($G158:$S158,$U158:$AF158,$AH158:AI158)*$E158)/12</f>
        <v>0</v>
      </c>
      <c r="AK177" s="88">
        <f>(SUM($G147:$S147,$U147:$AF147,$AH147:AJ147)*$E147+SUM($G148:$S148,$U148:$AF148,$AH148:AJ148)*$E148+SUM($G149:$S149,$U149:$AF149,$AH149:AJ149)*$E149+SUM($G150:$S150,$U150:$AF150,$AH150:AJ150)*$E150+SUM($G151:$S151,$U151:$AF151,$AH151:AJ151)*$E151+SUM($G152:$S152,$U152:$AF152,$AH152:AJ152)*$E152+SUM($G153:$S153,$U153:$AF153,$AH153:AJ153)*$E153+SUM($G154:$S154,$U154:$AF154,$AH154:AJ154)*$E154+SUM($G155:$S155,$U155:$AF155,$AH155:AJ155)*$E155+SUM($G156:$S156,$U156:$AF156,$AH156:AJ156)*$E156+SUM($G157:$S157,$U157:$AF157,$AH157:AJ157)*$E157+SUM($G158:$S158,$U158:$AF158,$AH158:AJ158)*$E158)/12</f>
        <v>0</v>
      </c>
      <c r="AL177" s="88">
        <f>(SUM($G147:$S147,$U147:$AF147,$AH147:AK147)*$E147+SUM($G148:$S148,$U148:$AF148,$AH148:AK148)*$E148+SUM($G149:$S149,$U149:$AF149,$AH149:AK149)*$E149+SUM($G150:$S150,$U150:$AF150,$AH150:AK150)*$E150+SUM($G151:$S151,$U151:$AF151,$AH151:AK151)*$E151+SUM($G152:$S152,$U152:$AF152,$AH152:AK152)*$E152+SUM($G153:$S153,$U153:$AF153,$AH153:AK153)*$E153+SUM($G154:$S154,$U154:$AF154,$AH154:AK154)*$E154+SUM($G155:$S155,$U155:$AF155,$AH155:AK155)*$E155+SUM($G156:$S156,$U156:$AF156,$AH156:AK156)*$E156+SUM($G157:$S157,$U157:$AF157,$AH157:AK157)*$E157+SUM($G158:$S158,$U158:$AF158,$AH158:AK158)*$E158)/12</f>
        <v>0</v>
      </c>
      <c r="AM177" s="88">
        <f>(SUM($G147:$S147,$U147:$AF147,$AH147:AL147)*$E147+SUM($G148:$S148,$U148:$AF148,$AH148:AL148)*$E148+SUM($G149:$S149,$U149:$AF149,$AH149:AL149)*$E149+SUM($G150:$S150,$U150:$AF150,$AH150:AL150)*$E150+SUM($G151:$S151,$U151:$AF151,$AH151:AL151)*$E151+SUM($G152:$S152,$U152:$AF152,$AH152:AL152)*$E152+SUM($G153:$S153,$U153:$AF153,$AH153:AL153)*$E153+SUM($G154:$S154,$U154:$AF154,$AH154:AL154)*$E154+SUM($G155:$S155,$U155:$AF155,$AH155:AL155)*$E155+SUM($G156:$S156,$U156:$AF156,$AH156:AL156)*$E156+SUM($G157:$S157,$U157:$AF157,$AH157:AL157)*$E157+SUM($G158:$S158,$U158:$AF158,$AH158:AL158)*$E158)/12</f>
        <v>0</v>
      </c>
      <c r="AN177" s="88">
        <f>(SUM($G147:$S147,$U147:$AF147,$AH147:AM147)*$E147+SUM($G148:$S148,$U148:$AF148,$AH148:AM148)*$E148+SUM($G149:$S149,$U149:$AF149,$AH149:AM149)*$E149+SUM($G150:$S150,$U150:$AF150,$AH150:AM150)*$E150+SUM($G151:$S151,$U151:$AF151,$AH151:AM151)*$E151+SUM($G152:$S152,$U152:$AF152,$AH152:AM152)*$E152+SUM($G153:$S153,$U153:$AF153,$AH153:AM153)*$E153+SUM($G154:$S154,$U154:$AF154,$AH154:AM154)*$E154+SUM($G155:$S155,$U155:$AF155,$AH155:AM155)*$E155+SUM($G156:$S156,$U156:$AF156,$AH156:AM156)*$E156+SUM($G157:$S157,$U157:$AF157,$AH157:AM157)*$E157+SUM($G158:$S158,$U158:$AF158,$AH158:AM158)*$E158)/12</f>
        <v>0</v>
      </c>
      <c r="AO177" s="88">
        <f>(SUM($G147:$S147,$U147:$AF147,$AH147:AN147)*$E147+SUM($G148:$S148,$U148:$AF148,$AH148:AN148)*$E148+SUM($G149:$S149,$U149:$AF149,$AH149:AN149)*$E149+SUM($G150:$S150,$U150:$AF150,$AH150:AN150)*$E150+SUM($G151:$S151,$U151:$AF151,$AH151:AN151)*$E151+SUM($G152:$S152,$U152:$AF152,$AH152:AN152)*$E152+SUM($G153:$S153,$U153:$AF153,$AH153:AN153)*$E153+SUM($G154:$S154,$U154:$AF154,$AH154:AN154)*$E154+SUM($G155:$S155,$U155:$AF155,$AH155:AN155)*$E155+SUM($G156:$S156,$U156:$AF156,$AH156:AN156)*$E156+SUM($G157:$S157,$U157:$AF157,$AH157:AN157)*$E157+SUM($G158:$S158,$U158:$AF158,$AH158:AN158)*$E158)/12</f>
        <v>0</v>
      </c>
      <c r="AP177" s="88">
        <f>(SUM($G147:$S147,$U147:$AF147,$AH147:AO147)*$E147+SUM($G148:$S148,$U148:$AF148,$AH148:AO148)*$E148+SUM($G149:$S149,$U149:$AF149,$AH149:AO149)*$E149+SUM($G150:$S150,$U150:$AF150,$AH150:AO150)*$E150+SUM($G151:$S151,$U151:$AF151,$AH151:AO151)*$E151+SUM($G152:$S152,$U152:$AF152,$AH152:AO152)*$E152+SUM($G153:$S153,$U153:$AF153,$AH153:AO153)*$E153+SUM($G154:$S154,$U154:$AF154,$AH154:AO154)*$E154+SUM($G155:$S155,$U155:$AF155,$AH155:AO155)*$E155+SUM($G156:$S156,$U156:$AF156,$AH156:AO156)*$E156+SUM($G157:$S157,$U157:$AF157,$AH157:AO157)*$E157+SUM($G158:$S158,$U158:$AF158,$AH158:AO158)*$E158)/12</f>
        <v>0</v>
      </c>
      <c r="AQ177" s="88">
        <f>(SUM($G147:$S147,$U147:$AF147,$AH147:AP147)*$E147+SUM($G148:$S148,$U148:$AF148,$AH148:AP148)*$E148+SUM($G149:$S149,$U149:$AF149,$AH149:AP149)*$E149+SUM($G150:$S150,$U150:$AF150,$AH150:AP150)*$E150+SUM($G151:$S151,$U151:$AF151,$AH151:AP151)*$E151+SUM($G152:$S152,$U152:$AF152,$AH152:AP152)*$E152+SUM($G153:$S153,$U153:$AF153,$AH153:AP153)*$E153+SUM($G154:$S154,$U154:$AF154,$AH154:AP154)*$E154+SUM($G155:$S155,$U155:$AF155,$AH155:AP155)*$E155+SUM($G156:$S156,$U156:$AF156,$AH156:AP156)*$E156+SUM($G157:$S157,$U157:$AF157,$AH157:AP157)*$E157+SUM($G158:$S158,$U158:$AF158,$AH158:AP158)*$E158)/12</f>
        <v>0</v>
      </c>
      <c r="AR177" s="88">
        <f>(SUM($G147:$S147,$U147:$AF147,$AH147:AQ147)*$E147+SUM($G148:$S148,$U148:$AF148,$AH148:AQ148)*$E148+SUM($G149:$S149,$U149:$AF149,$AH149:AQ149)*$E149+SUM($G150:$S150,$U150:$AF150,$AH150:AQ150)*$E150+SUM($G151:$S151,$U151:$AF151,$AH151:AQ151)*$E151+SUM($G152:$S152,$U152:$AF152,$AH152:AQ152)*$E152+SUM($G153:$S153,$U153:$AF153,$AH153:AQ153)*$E153+SUM($G154:$S154,$U154:$AF154,$AH154:AQ154)*$E154+SUM($G155:$S155,$U155:$AF155,$AH155:AQ155)*$E155+SUM($G156:$S156,$U156:$AF156,$AH156:AQ156)*$E156+SUM($G157:$S157,$U157:$AF157,$AH157:AQ157)*$E157+SUM($G158:$S158,$U158:$AF158,$AH158:AQ158)*$E158)/12</f>
        <v>0</v>
      </c>
      <c r="AS177" s="88">
        <f>(SUM($G147:$S147,$U147:$AF147,$AH147:AR147)*$E147+SUM($G148:$S148,$U148:$AF148,$AH148:AR148)*$E148+SUM($G149:$S149,$U149:$AF149,$AH149:AR149)*$E149+SUM($G150:$S150,$U150:$AF150,$AH150:AR150)*$E150+SUM($G151:$S151,$U151:$AF151,$AH151:AR151)*$E151+SUM($G152:$S152,$U152:$AF152,$AH152:AR152)*$E152+SUM($G153:$S153,$U153:$AF153,$AH153:AR153)*$E153+SUM($G154:$S154,$U154:$AF154,$AH154:AR154)*$E154+SUM($G155:$S155,$U155:$AF155,$AH155:AR155)*$E155+SUM($G156:$S156,$U156:$AF156,$AH156:AR156)*$E156+SUM($G157:$S157,$U157:$AF157,$AH157:AR157)*$E157+SUM($G158:$S158,$U158:$AF158,$AH158:AR158)*$E158)/12</f>
        <v>0</v>
      </c>
      <c r="AT177" s="28">
        <f t="shared" si="103"/>
        <v>0</v>
      </c>
    </row>
    <row r="178" spans="1:46" ht="15.75" customHeight="1">
      <c r="A178" s="49"/>
      <c r="B178" s="49"/>
      <c r="C178" s="39" t="s">
        <v>92</v>
      </c>
      <c r="D178" s="26" t="s">
        <v>93</v>
      </c>
      <c r="E178" s="26"/>
      <c r="F178" s="26"/>
      <c r="G178" s="88">
        <f>G160</f>
        <v>0</v>
      </c>
      <c r="H178" s="88">
        <f>H160</f>
        <v>0</v>
      </c>
      <c r="I178" s="88">
        <f t="shared" ref="I178:S178" si="104">I160</f>
        <v>0</v>
      </c>
      <c r="J178" s="88">
        <f t="shared" si="104"/>
        <v>0</v>
      </c>
      <c r="K178" s="88">
        <f t="shared" si="104"/>
        <v>0</v>
      </c>
      <c r="L178" s="88">
        <f t="shared" si="104"/>
        <v>0</v>
      </c>
      <c r="M178" s="88">
        <f t="shared" si="104"/>
        <v>0</v>
      </c>
      <c r="N178" s="88">
        <f t="shared" si="104"/>
        <v>0</v>
      </c>
      <c r="O178" s="88">
        <f t="shared" si="104"/>
        <v>0</v>
      </c>
      <c r="P178" s="88">
        <f t="shared" si="104"/>
        <v>0</v>
      </c>
      <c r="Q178" s="88">
        <f t="shared" si="104"/>
        <v>0</v>
      </c>
      <c r="R178" s="88">
        <f t="shared" si="104"/>
        <v>0</v>
      </c>
      <c r="S178" s="88">
        <f t="shared" si="104"/>
        <v>0</v>
      </c>
      <c r="T178" s="28">
        <f t="shared" si="101"/>
        <v>0</v>
      </c>
      <c r="U178" s="88">
        <f>U160</f>
        <v>0</v>
      </c>
      <c r="V178" s="88">
        <f t="shared" ref="V178:AF178" si="105">V160</f>
        <v>0</v>
      </c>
      <c r="W178" s="88">
        <f t="shared" si="105"/>
        <v>0</v>
      </c>
      <c r="X178" s="88">
        <f t="shared" si="105"/>
        <v>0</v>
      </c>
      <c r="Y178" s="88">
        <f t="shared" si="105"/>
        <v>0</v>
      </c>
      <c r="Z178" s="88">
        <f t="shared" si="105"/>
        <v>0</v>
      </c>
      <c r="AA178" s="88">
        <f t="shared" si="105"/>
        <v>0</v>
      </c>
      <c r="AB178" s="88">
        <f t="shared" si="105"/>
        <v>0</v>
      </c>
      <c r="AC178" s="88">
        <f t="shared" si="105"/>
        <v>0</v>
      </c>
      <c r="AD178" s="88">
        <f t="shared" si="105"/>
        <v>0</v>
      </c>
      <c r="AE178" s="88">
        <f t="shared" si="105"/>
        <v>0</v>
      </c>
      <c r="AF178" s="88">
        <f t="shared" si="105"/>
        <v>0</v>
      </c>
      <c r="AG178" s="28">
        <f t="shared" si="102"/>
        <v>0</v>
      </c>
      <c r="AH178" s="88">
        <f>AH160</f>
        <v>0</v>
      </c>
      <c r="AI178" s="88">
        <f t="shared" ref="AI178:AS178" si="106">AI160</f>
        <v>0</v>
      </c>
      <c r="AJ178" s="88">
        <f t="shared" si="106"/>
        <v>0</v>
      </c>
      <c r="AK178" s="88">
        <f t="shared" si="106"/>
        <v>0</v>
      </c>
      <c r="AL178" s="88">
        <f t="shared" si="106"/>
        <v>0</v>
      </c>
      <c r="AM178" s="88">
        <f t="shared" si="106"/>
        <v>0</v>
      </c>
      <c r="AN178" s="88">
        <f t="shared" si="106"/>
        <v>0</v>
      </c>
      <c r="AO178" s="88">
        <f t="shared" si="106"/>
        <v>0</v>
      </c>
      <c r="AP178" s="88">
        <f t="shared" si="106"/>
        <v>0</v>
      </c>
      <c r="AQ178" s="88">
        <f t="shared" si="106"/>
        <v>0</v>
      </c>
      <c r="AR178" s="88">
        <f t="shared" si="106"/>
        <v>0</v>
      </c>
      <c r="AS178" s="88">
        <f t="shared" si="106"/>
        <v>0</v>
      </c>
      <c r="AT178" s="28">
        <f t="shared" si="103"/>
        <v>0</v>
      </c>
    </row>
    <row r="179" spans="1:46" ht="15.75" customHeight="1">
      <c r="A179" s="2"/>
      <c r="B179" s="2"/>
      <c r="C179" s="33" t="s">
        <v>94</v>
      </c>
      <c r="D179" s="34"/>
      <c r="E179" s="34"/>
      <c r="F179" s="34"/>
      <c r="G179" s="35">
        <f t="shared" ref="G179:AT179" si="107">G176+G177+G178</f>
        <v>0</v>
      </c>
      <c r="H179" s="35">
        <f t="shared" si="107"/>
        <v>0</v>
      </c>
      <c r="I179" s="35">
        <f t="shared" si="107"/>
        <v>0</v>
      </c>
      <c r="J179" s="35">
        <f t="shared" si="107"/>
        <v>0</v>
      </c>
      <c r="K179" s="35">
        <f t="shared" si="107"/>
        <v>0</v>
      </c>
      <c r="L179" s="35">
        <f t="shared" si="107"/>
        <v>0</v>
      </c>
      <c r="M179" s="35">
        <f t="shared" si="107"/>
        <v>0</v>
      </c>
      <c r="N179" s="35">
        <f t="shared" si="107"/>
        <v>0</v>
      </c>
      <c r="O179" s="35">
        <f t="shared" si="107"/>
        <v>0</v>
      </c>
      <c r="P179" s="35">
        <f t="shared" si="107"/>
        <v>0</v>
      </c>
      <c r="Q179" s="35">
        <f t="shared" si="107"/>
        <v>0</v>
      </c>
      <c r="R179" s="35">
        <f t="shared" si="107"/>
        <v>0</v>
      </c>
      <c r="S179" s="35">
        <f t="shared" si="107"/>
        <v>0</v>
      </c>
      <c r="T179" s="35">
        <f t="shared" si="107"/>
        <v>0</v>
      </c>
      <c r="U179" s="35">
        <f t="shared" si="107"/>
        <v>0</v>
      </c>
      <c r="V179" s="35">
        <f t="shared" si="107"/>
        <v>0</v>
      </c>
      <c r="W179" s="35">
        <f t="shared" si="107"/>
        <v>0</v>
      </c>
      <c r="X179" s="35">
        <f t="shared" si="107"/>
        <v>0</v>
      </c>
      <c r="Y179" s="35">
        <f t="shared" si="107"/>
        <v>0</v>
      </c>
      <c r="Z179" s="35">
        <f t="shared" si="107"/>
        <v>0</v>
      </c>
      <c r="AA179" s="35">
        <f t="shared" si="107"/>
        <v>0</v>
      </c>
      <c r="AB179" s="35">
        <f t="shared" si="107"/>
        <v>0</v>
      </c>
      <c r="AC179" s="35">
        <f t="shared" si="107"/>
        <v>0</v>
      </c>
      <c r="AD179" s="35">
        <f t="shared" si="107"/>
        <v>0</v>
      </c>
      <c r="AE179" s="35">
        <f t="shared" si="107"/>
        <v>0</v>
      </c>
      <c r="AF179" s="35">
        <f t="shared" si="107"/>
        <v>0</v>
      </c>
      <c r="AG179" s="35">
        <f t="shared" si="107"/>
        <v>0</v>
      </c>
      <c r="AH179" s="35">
        <f t="shared" si="107"/>
        <v>0</v>
      </c>
      <c r="AI179" s="35">
        <f t="shared" si="107"/>
        <v>0</v>
      </c>
      <c r="AJ179" s="35">
        <f t="shared" si="107"/>
        <v>0</v>
      </c>
      <c r="AK179" s="35">
        <f t="shared" si="107"/>
        <v>0</v>
      </c>
      <c r="AL179" s="35">
        <f t="shared" si="107"/>
        <v>0</v>
      </c>
      <c r="AM179" s="35">
        <f t="shared" si="107"/>
        <v>0</v>
      </c>
      <c r="AN179" s="35">
        <f t="shared" si="107"/>
        <v>0</v>
      </c>
      <c r="AO179" s="35">
        <f t="shared" si="107"/>
        <v>0</v>
      </c>
      <c r="AP179" s="35">
        <f t="shared" si="107"/>
        <v>0</v>
      </c>
      <c r="AQ179" s="35">
        <f t="shared" si="107"/>
        <v>0</v>
      </c>
      <c r="AR179" s="35">
        <f t="shared" si="107"/>
        <v>0</v>
      </c>
      <c r="AS179" s="35">
        <f t="shared" si="107"/>
        <v>0</v>
      </c>
      <c r="AT179" s="35">
        <f t="shared" si="107"/>
        <v>0</v>
      </c>
    </row>
    <row r="180" spans="1:46" ht="35.25" customHeight="1">
      <c r="A180" s="1"/>
      <c r="B180" s="1"/>
      <c r="C180" s="1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2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2"/>
    </row>
    <row r="181" spans="1:46" ht="15.75" customHeight="1">
      <c r="A181" s="1"/>
      <c r="B181" s="1"/>
      <c r="C181" s="227" t="s">
        <v>95</v>
      </c>
      <c r="D181" s="17"/>
      <c r="E181" s="9"/>
      <c r="F181" s="9"/>
      <c r="G181" s="1"/>
      <c r="H181" s="1"/>
      <c r="I181" s="1"/>
      <c r="J181" s="1"/>
      <c r="K181" s="89"/>
      <c r="L181" s="89"/>
      <c r="M181" s="89"/>
      <c r="N181" s="89"/>
      <c r="O181" s="89"/>
      <c r="P181" s="89"/>
      <c r="Q181" s="89"/>
      <c r="R181" s="89"/>
      <c r="S181" s="89"/>
      <c r="T181" s="90"/>
      <c r="U181" s="1"/>
      <c r="V181" s="1"/>
      <c r="W181" s="1"/>
      <c r="X181" s="89"/>
      <c r="Y181" s="89"/>
      <c r="Z181" s="89"/>
      <c r="AA181" s="89"/>
      <c r="AB181" s="89"/>
      <c r="AC181" s="89"/>
      <c r="AD181" s="89"/>
      <c r="AE181" s="89"/>
      <c r="AF181" s="89"/>
      <c r="AG181" s="90"/>
      <c r="AH181" s="1"/>
      <c r="AI181" s="1"/>
      <c r="AJ181" s="1"/>
      <c r="AK181" s="89"/>
      <c r="AL181" s="89"/>
      <c r="AM181" s="89"/>
      <c r="AN181" s="89"/>
      <c r="AO181" s="89"/>
      <c r="AP181" s="89"/>
      <c r="AQ181" s="89"/>
      <c r="AR181" s="89"/>
      <c r="AS181" s="89"/>
      <c r="AT181" s="90"/>
    </row>
    <row r="182" spans="1:46" ht="8.25" customHeight="1">
      <c r="A182" s="1"/>
      <c r="B182" s="1"/>
      <c r="C182" s="2"/>
      <c r="D182" s="17"/>
      <c r="E182" s="9"/>
      <c r="F182" s="1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2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2"/>
    </row>
    <row r="183" spans="1:46" ht="27" customHeight="1">
      <c r="A183" s="19"/>
      <c r="B183" s="19"/>
      <c r="C183" s="20" t="s">
        <v>7</v>
      </c>
      <c r="D183" s="78"/>
      <c r="E183" s="21" t="s">
        <v>9</v>
      </c>
      <c r="F183" s="21" t="s">
        <v>10</v>
      </c>
      <c r="G183" s="22" t="s">
        <v>11</v>
      </c>
      <c r="H183" s="22" t="s">
        <v>12</v>
      </c>
      <c r="I183" s="22" t="s">
        <v>13</v>
      </c>
      <c r="J183" s="22" t="s">
        <v>14</v>
      </c>
      <c r="K183" s="22" t="s">
        <v>15</v>
      </c>
      <c r="L183" s="22" t="s">
        <v>16</v>
      </c>
      <c r="M183" s="22" t="s">
        <v>17</v>
      </c>
      <c r="N183" s="22" t="s">
        <v>18</v>
      </c>
      <c r="O183" s="22" t="s">
        <v>19</v>
      </c>
      <c r="P183" s="22" t="s">
        <v>20</v>
      </c>
      <c r="Q183" s="22" t="s">
        <v>21</v>
      </c>
      <c r="R183" s="22" t="s">
        <v>22</v>
      </c>
      <c r="S183" s="22" t="s">
        <v>23</v>
      </c>
      <c r="T183" s="23" t="s">
        <v>24</v>
      </c>
      <c r="U183" s="22" t="s">
        <v>25</v>
      </c>
      <c r="V183" s="22" t="s">
        <v>26</v>
      </c>
      <c r="W183" s="22" t="s">
        <v>27</v>
      </c>
      <c r="X183" s="22" t="s">
        <v>28</v>
      </c>
      <c r="Y183" s="22" t="s">
        <v>29</v>
      </c>
      <c r="Z183" s="22" t="s">
        <v>30</v>
      </c>
      <c r="AA183" s="22" t="s">
        <v>31</v>
      </c>
      <c r="AB183" s="22" t="s">
        <v>32</v>
      </c>
      <c r="AC183" s="22" t="s">
        <v>33</v>
      </c>
      <c r="AD183" s="22" t="s">
        <v>34</v>
      </c>
      <c r="AE183" s="22" t="s">
        <v>35</v>
      </c>
      <c r="AF183" s="22" t="s">
        <v>36</v>
      </c>
      <c r="AG183" s="23" t="s">
        <v>37</v>
      </c>
      <c r="AH183" s="22" t="s">
        <v>38</v>
      </c>
      <c r="AI183" s="22" t="s">
        <v>39</v>
      </c>
      <c r="AJ183" s="22" t="s">
        <v>40</v>
      </c>
      <c r="AK183" s="22" t="s">
        <v>41</v>
      </c>
      <c r="AL183" s="22" t="s">
        <v>42</v>
      </c>
      <c r="AM183" s="22" t="s">
        <v>43</v>
      </c>
      <c r="AN183" s="22" t="s">
        <v>44</v>
      </c>
      <c r="AO183" s="22" t="s">
        <v>45</v>
      </c>
      <c r="AP183" s="22" t="s">
        <v>46</v>
      </c>
      <c r="AQ183" s="22" t="s">
        <v>47</v>
      </c>
      <c r="AR183" s="22" t="s">
        <v>48</v>
      </c>
      <c r="AS183" s="22" t="s">
        <v>49</v>
      </c>
      <c r="AT183" s="23" t="s">
        <v>50</v>
      </c>
    </row>
    <row r="184" spans="1:46" ht="15.75" customHeight="1">
      <c r="A184" s="2"/>
      <c r="B184" s="2"/>
      <c r="C184" s="33" t="s">
        <v>96</v>
      </c>
      <c r="D184" s="34"/>
      <c r="E184" s="34"/>
      <c r="F184" s="34"/>
      <c r="G184" s="91">
        <f t="shared" ref="G184:AT184" si="108">SUM(G185:G190)</f>
        <v>0</v>
      </c>
      <c r="H184" s="91">
        <f t="shared" si="108"/>
        <v>0</v>
      </c>
      <c r="I184" s="91">
        <f t="shared" si="108"/>
        <v>0</v>
      </c>
      <c r="J184" s="91">
        <f t="shared" si="108"/>
        <v>0</v>
      </c>
      <c r="K184" s="91">
        <f t="shared" si="108"/>
        <v>0</v>
      </c>
      <c r="L184" s="91">
        <f t="shared" si="108"/>
        <v>0</v>
      </c>
      <c r="M184" s="91">
        <f t="shared" si="108"/>
        <v>0</v>
      </c>
      <c r="N184" s="91">
        <f t="shared" si="108"/>
        <v>0</v>
      </c>
      <c r="O184" s="91">
        <f t="shared" si="108"/>
        <v>0</v>
      </c>
      <c r="P184" s="91">
        <f t="shared" si="108"/>
        <v>0</v>
      </c>
      <c r="Q184" s="91">
        <f t="shared" si="108"/>
        <v>0</v>
      </c>
      <c r="R184" s="91">
        <f t="shared" si="108"/>
        <v>0</v>
      </c>
      <c r="S184" s="91">
        <f t="shared" si="108"/>
        <v>0</v>
      </c>
      <c r="T184" s="91">
        <f t="shared" si="108"/>
        <v>0</v>
      </c>
      <c r="U184" s="91">
        <f t="shared" si="108"/>
        <v>0</v>
      </c>
      <c r="V184" s="91">
        <f t="shared" si="108"/>
        <v>0</v>
      </c>
      <c r="W184" s="91">
        <f t="shared" si="108"/>
        <v>0</v>
      </c>
      <c r="X184" s="91">
        <f t="shared" si="108"/>
        <v>0</v>
      </c>
      <c r="Y184" s="91">
        <f t="shared" si="108"/>
        <v>0</v>
      </c>
      <c r="Z184" s="91">
        <f t="shared" si="108"/>
        <v>0</v>
      </c>
      <c r="AA184" s="91">
        <f t="shared" si="108"/>
        <v>0</v>
      </c>
      <c r="AB184" s="91">
        <f t="shared" si="108"/>
        <v>0</v>
      </c>
      <c r="AC184" s="91">
        <f t="shared" si="108"/>
        <v>0</v>
      </c>
      <c r="AD184" s="91">
        <f t="shared" si="108"/>
        <v>0</v>
      </c>
      <c r="AE184" s="91">
        <f t="shared" si="108"/>
        <v>0</v>
      </c>
      <c r="AF184" s="91">
        <f t="shared" si="108"/>
        <v>0</v>
      </c>
      <c r="AG184" s="91">
        <f t="shared" si="108"/>
        <v>0</v>
      </c>
      <c r="AH184" s="91">
        <f t="shared" si="108"/>
        <v>0</v>
      </c>
      <c r="AI184" s="91">
        <f t="shared" si="108"/>
        <v>0</v>
      </c>
      <c r="AJ184" s="91">
        <f t="shared" si="108"/>
        <v>0</v>
      </c>
      <c r="AK184" s="91">
        <f t="shared" si="108"/>
        <v>0</v>
      </c>
      <c r="AL184" s="91">
        <f t="shared" si="108"/>
        <v>0</v>
      </c>
      <c r="AM184" s="91">
        <f t="shared" si="108"/>
        <v>0</v>
      </c>
      <c r="AN184" s="91">
        <f t="shared" si="108"/>
        <v>0</v>
      </c>
      <c r="AO184" s="91">
        <f t="shared" si="108"/>
        <v>0</v>
      </c>
      <c r="AP184" s="91">
        <f t="shared" si="108"/>
        <v>0</v>
      </c>
      <c r="AQ184" s="91">
        <f t="shared" si="108"/>
        <v>0</v>
      </c>
      <c r="AR184" s="91">
        <f t="shared" si="108"/>
        <v>0</v>
      </c>
      <c r="AS184" s="91">
        <f t="shared" si="108"/>
        <v>0</v>
      </c>
      <c r="AT184" s="91">
        <f t="shared" si="108"/>
        <v>0</v>
      </c>
    </row>
    <row r="185" spans="1:46" ht="16.5" customHeight="1">
      <c r="A185" s="1"/>
      <c r="B185" s="1"/>
      <c r="C185" s="92" t="s">
        <v>97</v>
      </c>
      <c r="D185" s="93" t="s">
        <v>98</v>
      </c>
      <c r="E185" s="75"/>
      <c r="F185" s="75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28">
        <f t="shared" ref="T185:T190" si="109">SUM(H185:S185)</f>
        <v>0</v>
      </c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28">
        <f t="shared" ref="AG185:AG190" si="110">SUM(U185:AF185)</f>
        <v>0</v>
      </c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28">
        <f t="shared" ref="AT185:AT190" si="111">SUM(AH185:AS185)</f>
        <v>0</v>
      </c>
    </row>
    <row r="186" spans="1:46" ht="16.5" customHeight="1">
      <c r="A186" s="1"/>
      <c r="B186" s="1"/>
      <c r="C186" s="39" t="s">
        <v>99</v>
      </c>
      <c r="D186" s="26" t="s">
        <v>100</v>
      </c>
      <c r="E186" s="75"/>
      <c r="F186" s="75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28">
        <f t="shared" si="109"/>
        <v>0</v>
      </c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28">
        <f t="shared" si="110"/>
        <v>0</v>
      </c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28">
        <f t="shared" si="111"/>
        <v>0</v>
      </c>
    </row>
    <row r="187" spans="1:46" ht="16.5" customHeight="1">
      <c r="A187" s="1"/>
      <c r="B187" s="1"/>
      <c r="C187" s="39" t="s">
        <v>101</v>
      </c>
      <c r="D187" s="26" t="s">
        <v>102</v>
      </c>
      <c r="E187" s="75"/>
      <c r="F187" s="75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28">
        <f t="shared" si="109"/>
        <v>0</v>
      </c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28">
        <f t="shared" si="110"/>
        <v>0</v>
      </c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28">
        <f t="shared" si="111"/>
        <v>0</v>
      </c>
    </row>
    <row r="188" spans="1:46" ht="15.75" customHeight="1">
      <c r="A188" s="1"/>
      <c r="B188" s="1"/>
      <c r="C188" s="39" t="s">
        <v>103</v>
      </c>
      <c r="D188" s="26" t="s">
        <v>104</v>
      </c>
      <c r="E188" s="75"/>
      <c r="F188" s="75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28">
        <f t="shared" si="109"/>
        <v>0</v>
      </c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28">
        <f t="shared" si="110"/>
        <v>0</v>
      </c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28">
        <f t="shared" si="111"/>
        <v>0</v>
      </c>
    </row>
    <row r="189" spans="1:46" ht="16.5" customHeight="1">
      <c r="A189" s="1"/>
      <c r="B189" s="1"/>
      <c r="C189" s="39" t="s">
        <v>105</v>
      </c>
      <c r="D189" s="26" t="s">
        <v>106</v>
      </c>
      <c r="E189" s="75"/>
      <c r="F189" s="75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28">
        <f t="shared" si="109"/>
        <v>0</v>
      </c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28">
        <f t="shared" si="110"/>
        <v>0</v>
      </c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28">
        <f t="shared" si="111"/>
        <v>0</v>
      </c>
    </row>
    <row r="190" spans="1:46" ht="16.5" customHeight="1">
      <c r="A190" s="1"/>
      <c r="B190" s="1"/>
      <c r="C190" s="39" t="s">
        <v>107</v>
      </c>
      <c r="D190" s="26" t="s">
        <v>108</v>
      </c>
      <c r="E190" s="75"/>
      <c r="F190" s="75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28">
        <f t="shared" si="109"/>
        <v>0</v>
      </c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28">
        <f t="shared" si="110"/>
        <v>0</v>
      </c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28">
        <f t="shared" si="111"/>
        <v>0</v>
      </c>
    </row>
    <row r="191" spans="1:46" ht="30" customHeight="1">
      <c r="A191" s="1"/>
      <c r="B191" s="1"/>
      <c r="C191" s="1"/>
      <c r="D191" s="9"/>
      <c r="E191" s="9"/>
      <c r="F191" s="9"/>
      <c r="G191" s="1"/>
      <c r="H191" s="1"/>
      <c r="I191" s="1"/>
      <c r="J191" s="1"/>
      <c r="K191" s="94"/>
      <c r="L191" s="94"/>
      <c r="M191" s="94"/>
      <c r="N191" s="94"/>
      <c r="O191" s="94"/>
      <c r="P191" s="94"/>
      <c r="Q191" s="94"/>
      <c r="R191" s="94"/>
      <c r="S191" s="94"/>
      <c r="T191" s="90"/>
      <c r="U191" s="1"/>
      <c r="V191" s="1"/>
      <c r="W191" s="1"/>
      <c r="X191" s="94"/>
      <c r="Y191" s="94"/>
      <c r="Z191" s="94"/>
      <c r="AA191" s="94"/>
      <c r="AB191" s="94"/>
      <c r="AC191" s="94"/>
      <c r="AD191" s="94"/>
      <c r="AE191" s="94"/>
      <c r="AF191" s="94"/>
      <c r="AG191" s="90"/>
      <c r="AH191" s="1"/>
      <c r="AI191" s="1"/>
      <c r="AJ191" s="1"/>
      <c r="AK191" s="94"/>
      <c r="AL191" s="94"/>
      <c r="AM191" s="94"/>
      <c r="AN191" s="94"/>
      <c r="AO191" s="94"/>
      <c r="AP191" s="94"/>
      <c r="AQ191" s="94"/>
      <c r="AR191" s="94"/>
      <c r="AS191" s="94"/>
      <c r="AT191" s="90"/>
    </row>
    <row r="192" spans="1:46" ht="15.75" customHeight="1">
      <c r="A192" s="1"/>
      <c r="B192" s="1"/>
      <c r="C192" s="227" t="s">
        <v>109</v>
      </c>
      <c r="D192" s="17"/>
      <c r="E192" s="9"/>
      <c r="F192" s="9"/>
      <c r="G192" s="1"/>
      <c r="H192" s="1"/>
      <c r="I192" s="1"/>
      <c r="J192" s="1"/>
      <c r="K192" s="89"/>
      <c r="L192" s="89"/>
      <c r="M192" s="89"/>
      <c r="N192" s="89"/>
      <c r="O192" s="89"/>
      <c r="P192" s="89"/>
      <c r="Q192" s="89"/>
      <c r="R192" s="89"/>
      <c r="S192" s="89"/>
      <c r="T192" s="90"/>
      <c r="U192" s="1"/>
      <c r="V192" s="1"/>
      <c r="W192" s="1"/>
      <c r="X192" s="89"/>
      <c r="Y192" s="89"/>
      <c r="Z192" s="89"/>
      <c r="AA192" s="89"/>
      <c r="AB192" s="89"/>
      <c r="AC192" s="89"/>
      <c r="AD192" s="89"/>
      <c r="AE192" s="89"/>
      <c r="AF192" s="89"/>
      <c r="AG192" s="90"/>
      <c r="AH192" s="1"/>
      <c r="AI192" s="1"/>
      <c r="AJ192" s="1"/>
      <c r="AK192" s="89"/>
      <c r="AL192" s="89"/>
      <c r="AM192" s="89"/>
      <c r="AN192" s="89"/>
      <c r="AO192" s="89"/>
      <c r="AP192" s="89"/>
      <c r="AQ192" s="89"/>
      <c r="AR192" s="89"/>
      <c r="AS192" s="89"/>
      <c r="AT192" s="90"/>
    </row>
    <row r="193" spans="1:46" ht="8.25" customHeight="1">
      <c r="A193" s="1"/>
      <c r="B193" s="1"/>
      <c r="C193" s="2"/>
      <c r="D193" s="17"/>
      <c r="E193" s="9"/>
      <c r="F193" s="1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2"/>
    </row>
    <row r="194" spans="1:46" ht="27" customHeight="1">
      <c r="A194" s="19"/>
      <c r="B194" s="19"/>
      <c r="C194" s="20" t="s">
        <v>7</v>
      </c>
      <c r="D194" s="78"/>
      <c r="E194" s="21" t="s">
        <v>9</v>
      </c>
      <c r="F194" s="21" t="s">
        <v>10</v>
      </c>
      <c r="G194" s="22" t="s">
        <v>11</v>
      </c>
      <c r="H194" s="22" t="s">
        <v>12</v>
      </c>
      <c r="I194" s="22" t="s">
        <v>13</v>
      </c>
      <c r="J194" s="22" t="s">
        <v>14</v>
      </c>
      <c r="K194" s="22" t="s">
        <v>15</v>
      </c>
      <c r="L194" s="22" t="s">
        <v>16</v>
      </c>
      <c r="M194" s="22" t="s">
        <v>17</v>
      </c>
      <c r="N194" s="22" t="s">
        <v>18</v>
      </c>
      <c r="O194" s="22" t="s">
        <v>19</v>
      </c>
      <c r="P194" s="22" t="s">
        <v>20</v>
      </c>
      <c r="Q194" s="22" t="s">
        <v>21</v>
      </c>
      <c r="R194" s="22" t="s">
        <v>22</v>
      </c>
      <c r="S194" s="22" t="s">
        <v>23</v>
      </c>
      <c r="T194" s="23" t="s">
        <v>24</v>
      </c>
      <c r="U194" s="22" t="s">
        <v>25</v>
      </c>
      <c r="V194" s="22" t="s">
        <v>26</v>
      </c>
      <c r="W194" s="22" t="s">
        <v>27</v>
      </c>
      <c r="X194" s="22" t="s">
        <v>28</v>
      </c>
      <c r="Y194" s="22" t="s">
        <v>29</v>
      </c>
      <c r="Z194" s="22" t="s">
        <v>30</v>
      </c>
      <c r="AA194" s="22" t="s">
        <v>31</v>
      </c>
      <c r="AB194" s="22" t="s">
        <v>32</v>
      </c>
      <c r="AC194" s="22" t="s">
        <v>33</v>
      </c>
      <c r="AD194" s="22" t="s">
        <v>34</v>
      </c>
      <c r="AE194" s="22" t="s">
        <v>35</v>
      </c>
      <c r="AF194" s="22" t="s">
        <v>36</v>
      </c>
      <c r="AG194" s="23" t="s">
        <v>37</v>
      </c>
      <c r="AH194" s="22" t="s">
        <v>38</v>
      </c>
      <c r="AI194" s="22" t="s">
        <v>39</v>
      </c>
      <c r="AJ194" s="22" t="s">
        <v>40</v>
      </c>
      <c r="AK194" s="22" t="s">
        <v>41</v>
      </c>
      <c r="AL194" s="22" t="s">
        <v>42</v>
      </c>
      <c r="AM194" s="22" t="s">
        <v>43</v>
      </c>
      <c r="AN194" s="22" t="s">
        <v>44</v>
      </c>
      <c r="AO194" s="22" t="s">
        <v>45</v>
      </c>
      <c r="AP194" s="22" t="s">
        <v>46</v>
      </c>
      <c r="AQ194" s="22" t="s">
        <v>47</v>
      </c>
      <c r="AR194" s="22" t="s">
        <v>48</v>
      </c>
      <c r="AS194" s="22" t="s">
        <v>49</v>
      </c>
      <c r="AT194" s="23" t="s">
        <v>50</v>
      </c>
    </row>
    <row r="195" spans="1:46" ht="15.75" customHeight="1">
      <c r="A195" s="2"/>
      <c r="B195" s="2"/>
      <c r="C195" s="33" t="s">
        <v>110</v>
      </c>
      <c r="D195" s="34"/>
      <c r="E195" s="34"/>
      <c r="F195" s="34"/>
      <c r="G195" s="35">
        <f t="shared" ref="G195:AT195" si="112">SUM(G196:G232)</f>
        <v>0</v>
      </c>
      <c r="H195" s="35">
        <f t="shared" si="112"/>
        <v>0</v>
      </c>
      <c r="I195" s="35">
        <f t="shared" si="112"/>
        <v>0</v>
      </c>
      <c r="J195" s="35">
        <f t="shared" si="112"/>
        <v>0</v>
      </c>
      <c r="K195" s="35">
        <f t="shared" si="112"/>
        <v>0</v>
      </c>
      <c r="L195" s="35">
        <f t="shared" si="112"/>
        <v>0</v>
      </c>
      <c r="M195" s="35">
        <f t="shared" si="112"/>
        <v>0</v>
      </c>
      <c r="N195" s="35">
        <f t="shared" si="112"/>
        <v>0</v>
      </c>
      <c r="O195" s="35">
        <f t="shared" si="112"/>
        <v>0</v>
      </c>
      <c r="P195" s="35">
        <f t="shared" si="112"/>
        <v>0</v>
      </c>
      <c r="Q195" s="35">
        <f t="shared" si="112"/>
        <v>0</v>
      </c>
      <c r="R195" s="35">
        <f t="shared" si="112"/>
        <v>0</v>
      </c>
      <c r="S195" s="35">
        <f t="shared" si="112"/>
        <v>0</v>
      </c>
      <c r="T195" s="35">
        <f t="shared" si="112"/>
        <v>0</v>
      </c>
      <c r="U195" s="35">
        <f t="shared" si="112"/>
        <v>0</v>
      </c>
      <c r="V195" s="35">
        <f t="shared" si="112"/>
        <v>0</v>
      </c>
      <c r="W195" s="35">
        <f t="shared" si="112"/>
        <v>0</v>
      </c>
      <c r="X195" s="35">
        <f t="shared" si="112"/>
        <v>0</v>
      </c>
      <c r="Y195" s="35">
        <f t="shared" si="112"/>
        <v>0</v>
      </c>
      <c r="Z195" s="35">
        <f t="shared" si="112"/>
        <v>0</v>
      </c>
      <c r="AA195" s="35">
        <f t="shared" si="112"/>
        <v>0</v>
      </c>
      <c r="AB195" s="35">
        <f t="shared" si="112"/>
        <v>0</v>
      </c>
      <c r="AC195" s="35">
        <f t="shared" si="112"/>
        <v>0</v>
      </c>
      <c r="AD195" s="35">
        <f t="shared" si="112"/>
        <v>0</v>
      </c>
      <c r="AE195" s="35">
        <f t="shared" si="112"/>
        <v>0</v>
      </c>
      <c r="AF195" s="35">
        <f t="shared" si="112"/>
        <v>0</v>
      </c>
      <c r="AG195" s="35">
        <f t="shared" si="112"/>
        <v>0</v>
      </c>
      <c r="AH195" s="35">
        <f t="shared" si="112"/>
        <v>0</v>
      </c>
      <c r="AI195" s="35">
        <f t="shared" si="112"/>
        <v>0</v>
      </c>
      <c r="AJ195" s="35">
        <f t="shared" si="112"/>
        <v>0</v>
      </c>
      <c r="AK195" s="35">
        <f t="shared" si="112"/>
        <v>0</v>
      </c>
      <c r="AL195" s="35">
        <f t="shared" si="112"/>
        <v>0</v>
      </c>
      <c r="AM195" s="35">
        <f t="shared" si="112"/>
        <v>0</v>
      </c>
      <c r="AN195" s="35">
        <f t="shared" si="112"/>
        <v>0</v>
      </c>
      <c r="AO195" s="35">
        <f t="shared" si="112"/>
        <v>0</v>
      </c>
      <c r="AP195" s="35">
        <f t="shared" si="112"/>
        <v>0</v>
      </c>
      <c r="AQ195" s="35">
        <f t="shared" si="112"/>
        <v>0</v>
      </c>
      <c r="AR195" s="35">
        <f t="shared" si="112"/>
        <v>0</v>
      </c>
      <c r="AS195" s="35">
        <f t="shared" si="112"/>
        <v>0</v>
      </c>
      <c r="AT195" s="35">
        <f t="shared" si="112"/>
        <v>0</v>
      </c>
    </row>
    <row r="196" spans="1:46" ht="18.75" customHeight="1">
      <c r="A196" s="1"/>
      <c r="B196" s="1"/>
      <c r="C196" s="39" t="s">
        <v>111</v>
      </c>
      <c r="D196" s="26" t="s">
        <v>112</v>
      </c>
      <c r="E196" s="75"/>
      <c r="F196" s="75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28">
        <f t="shared" ref="T196:T232" si="113">SUM(H196:S196)</f>
        <v>0</v>
      </c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28">
        <f t="shared" ref="AG196:AG232" si="114">SUM(U196:AF196)</f>
        <v>0</v>
      </c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28">
        <f t="shared" ref="AT196:AT232" si="115">SUM(AH196:AS196)</f>
        <v>0</v>
      </c>
    </row>
    <row r="197" spans="1:46" ht="18.75" customHeight="1">
      <c r="A197" s="1"/>
      <c r="B197" s="1"/>
      <c r="C197" s="39" t="s">
        <v>113</v>
      </c>
      <c r="D197" s="26" t="s">
        <v>114</v>
      </c>
      <c r="E197" s="75"/>
      <c r="F197" s="75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28">
        <f t="shared" si="113"/>
        <v>0</v>
      </c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28">
        <f t="shared" si="114"/>
        <v>0</v>
      </c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28">
        <f t="shared" si="115"/>
        <v>0</v>
      </c>
    </row>
    <row r="198" spans="1:46" ht="18.75" customHeight="1">
      <c r="A198" s="1"/>
      <c r="B198" s="1"/>
      <c r="C198" s="39" t="s">
        <v>115</v>
      </c>
      <c r="D198" s="26" t="s">
        <v>116</v>
      </c>
      <c r="E198" s="75"/>
      <c r="F198" s="75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28">
        <f t="shared" si="113"/>
        <v>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28">
        <f t="shared" si="114"/>
        <v>0</v>
      </c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28">
        <f t="shared" si="115"/>
        <v>0</v>
      </c>
    </row>
    <row r="199" spans="1:46" ht="18.75" customHeight="1">
      <c r="A199" s="1"/>
      <c r="B199" s="1"/>
      <c r="C199" s="39" t="s">
        <v>117</v>
      </c>
      <c r="D199" s="26" t="s">
        <v>118</v>
      </c>
      <c r="E199" s="75"/>
      <c r="F199" s="75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28">
        <f t="shared" si="113"/>
        <v>0</v>
      </c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28">
        <f t="shared" si="114"/>
        <v>0</v>
      </c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28">
        <f t="shared" si="115"/>
        <v>0</v>
      </c>
    </row>
    <row r="200" spans="1:46" ht="18.75" customHeight="1">
      <c r="A200" s="1"/>
      <c r="B200" s="1"/>
      <c r="C200" s="95" t="s">
        <v>119</v>
      </c>
      <c r="D200" s="93" t="s">
        <v>120</v>
      </c>
      <c r="E200" s="75"/>
      <c r="F200" s="75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28">
        <f t="shared" si="113"/>
        <v>0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28">
        <f t="shared" si="114"/>
        <v>0</v>
      </c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28">
        <f t="shared" si="115"/>
        <v>0</v>
      </c>
    </row>
    <row r="201" spans="1:46" ht="18.75" customHeight="1">
      <c r="A201" s="1"/>
      <c r="B201" s="1"/>
      <c r="C201" s="39" t="s">
        <v>121</v>
      </c>
      <c r="D201" s="26" t="s">
        <v>122</v>
      </c>
      <c r="E201" s="75"/>
      <c r="F201" s="75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28">
        <f t="shared" si="113"/>
        <v>0</v>
      </c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28">
        <f t="shared" si="114"/>
        <v>0</v>
      </c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28">
        <f t="shared" si="115"/>
        <v>0</v>
      </c>
    </row>
    <row r="202" spans="1:46" ht="18.75" customHeight="1">
      <c r="A202" s="1"/>
      <c r="B202" s="1"/>
      <c r="C202" s="39" t="s">
        <v>123</v>
      </c>
      <c r="D202" s="26" t="s">
        <v>124</v>
      </c>
      <c r="E202" s="75"/>
      <c r="F202" s="75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28">
        <f t="shared" si="113"/>
        <v>0</v>
      </c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28">
        <f t="shared" si="114"/>
        <v>0</v>
      </c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28">
        <f t="shared" si="115"/>
        <v>0</v>
      </c>
    </row>
    <row r="203" spans="1:46" ht="18.75" customHeight="1">
      <c r="A203" s="1"/>
      <c r="B203" s="1"/>
      <c r="C203" s="39" t="s">
        <v>125</v>
      </c>
      <c r="D203" s="26" t="s">
        <v>126</v>
      </c>
      <c r="E203" s="75"/>
      <c r="F203" s="75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28">
        <f t="shared" si="113"/>
        <v>0</v>
      </c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28">
        <f t="shared" si="114"/>
        <v>0</v>
      </c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28">
        <f t="shared" si="115"/>
        <v>0</v>
      </c>
    </row>
    <row r="204" spans="1:46" ht="15.75" customHeight="1">
      <c r="A204" s="1"/>
      <c r="B204" s="1"/>
      <c r="C204" s="39" t="s">
        <v>127</v>
      </c>
      <c r="D204" s="26" t="s">
        <v>128</v>
      </c>
      <c r="E204" s="75"/>
      <c r="F204" s="75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28">
        <f t="shared" si="113"/>
        <v>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28">
        <f t="shared" si="114"/>
        <v>0</v>
      </c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28">
        <f t="shared" si="115"/>
        <v>0</v>
      </c>
    </row>
    <row r="205" spans="1:46" ht="18.75" customHeight="1">
      <c r="A205" s="1"/>
      <c r="B205" s="1"/>
      <c r="C205" s="39" t="s">
        <v>129</v>
      </c>
      <c r="D205" s="26" t="s">
        <v>130</v>
      </c>
      <c r="E205" s="75"/>
      <c r="F205" s="75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28">
        <f t="shared" si="113"/>
        <v>0</v>
      </c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28">
        <f t="shared" si="114"/>
        <v>0</v>
      </c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28">
        <f t="shared" si="115"/>
        <v>0</v>
      </c>
    </row>
    <row r="206" spans="1:46" ht="18.75" customHeight="1">
      <c r="A206" s="1"/>
      <c r="B206" s="1"/>
      <c r="C206" s="39" t="s">
        <v>131</v>
      </c>
      <c r="D206" s="26" t="s">
        <v>132</v>
      </c>
      <c r="E206" s="75"/>
      <c r="F206" s="75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28">
        <f t="shared" si="113"/>
        <v>0</v>
      </c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28">
        <f t="shared" si="114"/>
        <v>0</v>
      </c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28">
        <f t="shared" si="115"/>
        <v>0</v>
      </c>
    </row>
    <row r="207" spans="1:46" ht="18.75" customHeight="1">
      <c r="A207" s="1"/>
      <c r="B207" s="1"/>
      <c r="C207" s="39" t="s">
        <v>133</v>
      </c>
      <c r="D207" s="26" t="s">
        <v>134</v>
      </c>
      <c r="E207" s="75"/>
      <c r="F207" s="75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28">
        <f t="shared" si="113"/>
        <v>0</v>
      </c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28">
        <f t="shared" si="114"/>
        <v>0</v>
      </c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28">
        <f t="shared" si="115"/>
        <v>0</v>
      </c>
    </row>
    <row r="208" spans="1:46" ht="15.75" customHeight="1">
      <c r="A208" s="1"/>
      <c r="B208" s="1"/>
      <c r="C208" s="39" t="s">
        <v>135</v>
      </c>
      <c r="D208" s="26" t="s">
        <v>136</v>
      </c>
      <c r="E208" s="75"/>
      <c r="F208" s="75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28">
        <f t="shared" si="113"/>
        <v>0</v>
      </c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28">
        <f t="shared" si="114"/>
        <v>0</v>
      </c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28">
        <f t="shared" si="115"/>
        <v>0</v>
      </c>
    </row>
    <row r="209" spans="1:46" ht="18.75" customHeight="1">
      <c r="A209" s="1"/>
      <c r="B209" s="1"/>
      <c r="C209" s="39" t="s">
        <v>137</v>
      </c>
      <c r="D209" s="26" t="s">
        <v>138</v>
      </c>
      <c r="E209" s="75"/>
      <c r="F209" s="75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28">
        <f t="shared" si="113"/>
        <v>0</v>
      </c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28">
        <f t="shared" si="114"/>
        <v>0</v>
      </c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28">
        <f t="shared" si="115"/>
        <v>0</v>
      </c>
    </row>
    <row r="210" spans="1:46" ht="18.75" customHeight="1">
      <c r="A210" s="1"/>
      <c r="B210" s="1"/>
      <c r="C210" s="39" t="s">
        <v>139</v>
      </c>
      <c r="D210" s="26" t="s">
        <v>140</v>
      </c>
      <c r="E210" s="75"/>
      <c r="F210" s="75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28">
        <f t="shared" si="113"/>
        <v>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28">
        <f t="shared" si="114"/>
        <v>0</v>
      </c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28">
        <f t="shared" si="115"/>
        <v>0</v>
      </c>
    </row>
    <row r="211" spans="1:46" ht="18.75" customHeight="1">
      <c r="A211" s="1"/>
      <c r="B211" s="1"/>
      <c r="C211" s="39" t="s">
        <v>141</v>
      </c>
      <c r="D211" s="26" t="s">
        <v>142</v>
      </c>
      <c r="E211" s="75"/>
      <c r="F211" s="75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28">
        <f t="shared" si="113"/>
        <v>0</v>
      </c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28">
        <f t="shared" si="114"/>
        <v>0</v>
      </c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28">
        <f t="shared" si="115"/>
        <v>0</v>
      </c>
    </row>
    <row r="212" spans="1:46" ht="18.75" customHeight="1">
      <c r="A212" s="1"/>
      <c r="B212" s="1"/>
      <c r="C212" s="39" t="s">
        <v>143</v>
      </c>
      <c r="D212" s="26" t="s">
        <v>144</v>
      </c>
      <c r="E212" s="75"/>
      <c r="F212" s="75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28">
        <f t="shared" si="113"/>
        <v>0</v>
      </c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28">
        <f t="shared" si="114"/>
        <v>0</v>
      </c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28">
        <f t="shared" si="115"/>
        <v>0</v>
      </c>
    </row>
    <row r="213" spans="1:46" ht="18.75" customHeight="1">
      <c r="A213" s="1"/>
      <c r="B213" s="1"/>
      <c r="C213" s="39" t="s">
        <v>145</v>
      </c>
      <c r="D213" s="26" t="s">
        <v>146</v>
      </c>
      <c r="E213" s="75"/>
      <c r="F213" s="75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28">
        <f t="shared" si="113"/>
        <v>0</v>
      </c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28">
        <f t="shared" si="114"/>
        <v>0</v>
      </c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28">
        <f t="shared" si="115"/>
        <v>0</v>
      </c>
    </row>
    <row r="214" spans="1:46" ht="18.75" customHeight="1">
      <c r="A214" s="1"/>
      <c r="B214" s="1"/>
      <c r="C214" s="39" t="s">
        <v>147</v>
      </c>
      <c r="D214" s="26" t="s">
        <v>148</v>
      </c>
      <c r="E214" s="75"/>
      <c r="F214" s="75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28">
        <f t="shared" si="113"/>
        <v>0</v>
      </c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28">
        <f t="shared" si="114"/>
        <v>0</v>
      </c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28">
        <f t="shared" si="115"/>
        <v>0</v>
      </c>
    </row>
    <row r="215" spans="1:46" ht="18.75" customHeight="1">
      <c r="A215" s="1"/>
      <c r="B215" s="1"/>
      <c r="C215" s="39" t="s">
        <v>149</v>
      </c>
      <c r="D215" s="26" t="s">
        <v>150</v>
      </c>
      <c r="E215" s="75"/>
      <c r="F215" s="75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28">
        <f t="shared" si="113"/>
        <v>0</v>
      </c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28">
        <f t="shared" si="114"/>
        <v>0</v>
      </c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28">
        <f t="shared" si="115"/>
        <v>0</v>
      </c>
    </row>
    <row r="216" spans="1:46" ht="18.75" customHeight="1">
      <c r="A216" s="1"/>
      <c r="B216" s="1"/>
      <c r="C216" s="39" t="s">
        <v>151</v>
      </c>
      <c r="D216" s="26" t="s">
        <v>152</v>
      </c>
      <c r="E216" s="75"/>
      <c r="F216" s="75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28">
        <f t="shared" si="113"/>
        <v>0</v>
      </c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28">
        <f t="shared" si="114"/>
        <v>0</v>
      </c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28">
        <f t="shared" si="115"/>
        <v>0</v>
      </c>
    </row>
    <row r="217" spans="1:46" ht="18.75" customHeight="1">
      <c r="A217" s="1"/>
      <c r="B217" s="1"/>
      <c r="C217" s="39" t="s">
        <v>153</v>
      </c>
      <c r="D217" s="26" t="s">
        <v>154</v>
      </c>
      <c r="E217" s="75"/>
      <c r="F217" s="75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28">
        <f t="shared" si="113"/>
        <v>0</v>
      </c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28">
        <f t="shared" si="114"/>
        <v>0</v>
      </c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28">
        <f t="shared" si="115"/>
        <v>0</v>
      </c>
    </row>
    <row r="218" spans="1:46" ht="18.75" customHeight="1">
      <c r="A218" s="1"/>
      <c r="B218" s="1"/>
      <c r="C218" s="39" t="s">
        <v>155</v>
      </c>
      <c r="D218" s="26" t="s">
        <v>156</v>
      </c>
      <c r="E218" s="75"/>
      <c r="F218" s="75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28">
        <f t="shared" si="113"/>
        <v>0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28">
        <f t="shared" si="114"/>
        <v>0</v>
      </c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28">
        <f t="shared" si="115"/>
        <v>0</v>
      </c>
    </row>
    <row r="219" spans="1:46" ht="18.75" customHeight="1">
      <c r="A219" s="1"/>
      <c r="B219" s="1"/>
      <c r="C219" s="39" t="s">
        <v>157</v>
      </c>
      <c r="D219" s="26" t="s">
        <v>158</v>
      </c>
      <c r="E219" s="75"/>
      <c r="F219" s="75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28">
        <f t="shared" si="113"/>
        <v>0</v>
      </c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28">
        <f t="shared" si="114"/>
        <v>0</v>
      </c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28">
        <f t="shared" si="115"/>
        <v>0</v>
      </c>
    </row>
    <row r="220" spans="1:46" ht="18.75" customHeight="1">
      <c r="A220" s="1"/>
      <c r="B220" s="1"/>
      <c r="C220" s="39" t="s">
        <v>159</v>
      </c>
      <c r="D220" s="26" t="s">
        <v>160</v>
      </c>
      <c r="E220" s="75"/>
      <c r="F220" s="75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28">
        <f t="shared" si="113"/>
        <v>0</v>
      </c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28">
        <f t="shared" si="114"/>
        <v>0</v>
      </c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28">
        <f t="shared" si="115"/>
        <v>0</v>
      </c>
    </row>
    <row r="221" spans="1:46" ht="18.75" customHeight="1">
      <c r="A221" s="1"/>
      <c r="B221" s="1"/>
      <c r="C221" s="39" t="s">
        <v>161</v>
      </c>
      <c r="D221" s="26" t="s">
        <v>162</v>
      </c>
      <c r="E221" s="75"/>
      <c r="F221" s="75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28">
        <f t="shared" si="113"/>
        <v>0</v>
      </c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28">
        <f t="shared" si="114"/>
        <v>0</v>
      </c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28">
        <f t="shared" si="115"/>
        <v>0</v>
      </c>
    </row>
    <row r="222" spans="1:46" ht="18.75" customHeight="1">
      <c r="A222" s="1"/>
      <c r="B222" s="1"/>
      <c r="C222" s="39" t="s">
        <v>163</v>
      </c>
      <c r="D222" s="26" t="s">
        <v>164</v>
      </c>
      <c r="E222" s="75"/>
      <c r="F222" s="75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28">
        <f t="shared" si="113"/>
        <v>0</v>
      </c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28">
        <f t="shared" si="114"/>
        <v>0</v>
      </c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28">
        <f t="shared" si="115"/>
        <v>0</v>
      </c>
    </row>
    <row r="223" spans="1:46" ht="18.75" customHeight="1">
      <c r="A223" s="1"/>
      <c r="B223" s="1"/>
      <c r="C223" s="39" t="s">
        <v>165</v>
      </c>
      <c r="D223" s="26" t="s">
        <v>166</v>
      </c>
      <c r="E223" s="75"/>
      <c r="F223" s="75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28">
        <f t="shared" si="113"/>
        <v>0</v>
      </c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28">
        <f t="shared" si="114"/>
        <v>0</v>
      </c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28">
        <f t="shared" si="115"/>
        <v>0</v>
      </c>
    </row>
    <row r="224" spans="1:46" ht="18.75" customHeight="1">
      <c r="A224" s="1"/>
      <c r="B224" s="1"/>
      <c r="C224" s="39" t="s">
        <v>167</v>
      </c>
      <c r="D224" s="26" t="s">
        <v>168</v>
      </c>
      <c r="E224" s="75"/>
      <c r="F224" s="75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28">
        <f t="shared" si="113"/>
        <v>0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28">
        <f t="shared" si="114"/>
        <v>0</v>
      </c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28">
        <f t="shared" si="115"/>
        <v>0</v>
      </c>
    </row>
    <row r="225" spans="1:46" ht="18.75" customHeight="1">
      <c r="A225" s="1"/>
      <c r="B225" s="1"/>
      <c r="C225" s="39" t="s">
        <v>169</v>
      </c>
      <c r="D225" s="26" t="s">
        <v>170</v>
      </c>
      <c r="E225" s="75"/>
      <c r="F225" s="75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28">
        <f t="shared" si="113"/>
        <v>0</v>
      </c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28">
        <f t="shared" si="114"/>
        <v>0</v>
      </c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28">
        <f t="shared" si="115"/>
        <v>0</v>
      </c>
    </row>
    <row r="226" spans="1:46" ht="18.75" customHeight="1">
      <c r="A226" s="1"/>
      <c r="B226" s="1"/>
      <c r="C226" s="39" t="s">
        <v>171</v>
      </c>
      <c r="D226" s="26" t="s">
        <v>172</v>
      </c>
      <c r="E226" s="75"/>
      <c r="F226" s="75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28">
        <f t="shared" si="113"/>
        <v>0</v>
      </c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28">
        <f t="shared" si="114"/>
        <v>0</v>
      </c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28">
        <f t="shared" si="115"/>
        <v>0</v>
      </c>
    </row>
    <row r="227" spans="1:46" ht="18.75" customHeight="1">
      <c r="A227" s="1"/>
      <c r="B227" s="1"/>
      <c r="C227" s="39" t="s">
        <v>173</v>
      </c>
      <c r="D227" s="26" t="s">
        <v>174</v>
      </c>
      <c r="E227" s="75"/>
      <c r="F227" s="75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28">
        <f t="shared" si="113"/>
        <v>0</v>
      </c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28">
        <f t="shared" si="114"/>
        <v>0</v>
      </c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28">
        <f t="shared" si="115"/>
        <v>0</v>
      </c>
    </row>
    <row r="228" spans="1:46" ht="18.75" customHeight="1">
      <c r="A228" s="1"/>
      <c r="B228" s="1"/>
      <c r="C228" s="39" t="s">
        <v>175</v>
      </c>
      <c r="D228" s="26" t="s">
        <v>176</v>
      </c>
      <c r="E228" s="75"/>
      <c r="F228" s="75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28">
        <f t="shared" si="113"/>
        <v>0</v>
      </c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28">
        <f t="shared" si="114"/>
        <v>0</v>
      </c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28">
        <f t="shared" si="115"/>
        <v>0</v>
      </c>
    </row>
    <row r="229" spans="1:46" ht="18.75" customHeight="1">
      <c r="A229" s="1"/>
      <c r="B229" s="1"/>
      <c r="C229" s="39" t="s">
        <v>177</v>
      </c>
      <c r="D229" s="26" t="s">
        <v>178</v>
      </c>
      <c r="E229" s="75"/>
      <c r="F229" s="75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28">
        <f t="shared" si="113"/>
        <v>0</v>
      </c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28">
        <f t="shared" si="114"/>
        <v>0</v>
      </c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28">
        <f t="shared" si="115"/>
        <v>0</v>
      </c>
    </row>
    <row r="230" spans="1:46" ht="18.75" customHeight="1">
      <c r="A230" s="1"/>
      <c r="B230" s="1"/>
      <c r="C230" s="39" t="s">
        <v>179</v>
      </c>
      <c r="D230" s="26" t="s">
        <v>180</v>
      </c>
      <c r="E230" s="75"/>
      <c r="F230" s="75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28">
        <f t="shared" si="113"/>
        <v>0</v>
      </c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28">
        <f t="shared" si="114"/>
        <v>0</v>
      </c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28">
        <f t="shared" si="115"/>
        <v>0</v>
      </c>
    </row>
    <row r="231" spans="1:46" ht="18.75" customHeight="1">
      <c r="A231" s="1"/>
      <c r="B231" s="1"/>
      <c r="C231" s="39" t="s">
        <v>181</v>
      </c>
      <c r="D231" s="26" t="s">
        <v>182</v>
      </c>
      <c r="E231" s="26"/>
      <c r="F231" s="26"/>
      <c r="G231" s="88">
        <f>G295</f>
        <v>0</v>
      </c>
      <c r="H231" s="88">
        <f>H295</f>
        <v>0</v>
      </c>
      <c r="I231" s="88">
        <f t="shared" ref="I231:S231" si="116">I295</f>
        <v>0</v>
      </c>
      <c r="J231" s="88">
        <f t="shared" si="116"/>
        <v>0</v>
      </c>
      <c r="K231" s="88">
        <f t="shared" si="116"/>
        <v>0</v>
      </c>
      <c r="L231" s="88">
        <f t="shared" si="116"/>
        <v>0</v>
      </c>
      <c r="M231" s="88">
        <f t="shared" si="116"/>
        <v>0</v>
      </c>
      <c r="N231" s="88">
        <f t="shared" si="116"/>
        <v>0</v>
      </c>
      <c r="O231" s="88">
        <f t="shared" si="116"/>
        <v>0</v>
      </c>
      <c r="P231" s="88">
        <f t="shared" si="116"/>
        <v>0</v>
      </c>
      <c r="Q231" s="88">
        <f t="shared" si="116"/>
        <v>0</v>
      </c>
      <c r="R231" s="88">
        <f t="shared" si="116"/>
        <v>0</v>
      </c>
      <c r="S231" s="88">
        <f t="shared" si="116"/>
        <v>0</v>
      </c>
      <c r="T231" s="28">
        <f t="shared" si="113"/>
        <v>0</v>
      </c>
      <c r="U231" s="88">
        <f>U295</f>
        <v>0</v>
      </c>
      <c r="V231" s="88">
        <f t="shared" ref="V231:AF231" si="117">V295</f>
        <v>0</v>
      </c>
      <c r="W231" s="88">
        <f t="shared" si="117"/>
        <v>0</v>
      </c>
      <c r="X231" s="88">
        <f t="shared" si="117"/>
        <v>0</v>
      </c>
      <c r="Y231" s="88">
        <f t="shared" si="117"/>
        <v>0</v>
      </c>
      <c r="Z231" s="88">
        <f t="shared" si="117"/>
        <v>0</v>
      </c>
      <c r="AA231" s="88">
        <f t="shared" si="117"/>
        <v>0</v>
      </c>
      <c r="AB231" s="88">
        <f t="shared" si="117"/>
        <v>0</v>
      </c>
      <c r="AC231" s="88">
        <f t="shared" si="117"/>
        <v>0</v>
      </c>
      <c r="AD231" s="88">
        <f t="shared" si="117"/>
        <v>0</v>
      </c>
      <c r="AE231" s="88">
        <f t="shared" si="117"/>
        <v>0</v>
      </c>
      <c r="AF231" s="88">
        <f t="shared" si="117"/>
        <v>0</v>
      </c>
      <c r="AG231" s="28">
        <f t="shared" si="114"/>
        <v>0</v>
      </c>
      <c r="AH231" s="88">
        <f>AH295</f>
        <v>0</v>
      </c>
      <c r="AI231" s="88">
        <f t="shared" ref="AI231:AS231" si="118">AI295</f>
        <v>0</v>
      </c>
      <c r="AJ231" s="88">
        <f t="shared" si="118"/>
        <v>0</v>
      </c>
      <c r="AK231" s="88">
        <f t="shared" si="118"/>
        <v>0</v>
      </c>
      <c r="AL231" s="88">
        <f t="shared" si="118"/>
        <v>0</v>
      </c>
      <c r="AM231" s="88">
        <f t="shared" si="118"/>
        <v>0</v>
      </c>
      <c r="AN231" s="88">
        <f t="shared" si="118"/>
        <v>0</v>
      </c>
      <c r="AO231" s="88">
        <f t="shared" si="118"/>
        <v>0</v>
      </c>
      <c r="AP231" s="88">
        <f t="shared" si="118"/>
        <v>0</v>
      </c>
      <c r="AQ231" s="88">
        <f t="shared" si="118"/>
        <v>0</v>
      </c>
      <c r="AR231" s="88">
        <f t="shared" si="118"/>
        <v>0</v>
      </c>
      <c r="AS231" s="88">
        <f t="shared" si="118"/>
        <v>0</v>
      </c>
      <c r="AT231" s="28">
        <f t="shared" si="115"/>
        <v>0</v>
      </c>
    </row>
    <row r="232" spans="1:46" ht="15.75" customHeight="1">
      <c r="A232" s="1"/>
      <c r="B232" s="1"/>
      <c r="C232" s="39" t="s">
        <v>183</v>
      </c>
      <c r="D232" s="26" t="s">
        <v>184</v>
      </c>
      <c r="E232" s="75"/>
      <c r="F232" s="75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28">
        <f t="shared" si="113"/>
        <v>0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28">
        <f t="shared" si="114"/>
        <v>0</v>
      </c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28">
        <f t="shared" si="115"/>
        <v>0</v>
      </c>
    </row>
    <row r="233" spans="1:46" ht="15.75" customHeight="1">
      <c r="A233" s="1"/>
      <c r="B233" s="1"/>
      <c r="C233" s="1"/>
      <c r="D233" s="9"/>
      <c r="E233" s="9"/>
      <c r="F233" s="9"/>
      <c r="G233" s="1"/>
      <c r="H233" s="1"/>
      <c r="I233" s="1"/>
      <c r="J233" s="1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1"/>
      <c r="V233" s="1"/>
      <c r="W233" s="1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1"/>
      <c r="AI233" s="1"/>
      <c r="AJ233" s="1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</row>
    <row r="234" spans="1:46" ht="15.75" customHeight="1">
      <c r="A234" s="1"/>
      <c r="B234" s="1"/>
      <c r="C234" s="227" t="s">
        <v>185</v>
      </c>
      <c r="D234" s="17"/>
      <c r="E234" s="9"/>
      <c r="F234" s="9"/>
      <c r="G234" s="1"/>
      <c r="H234" s="1"/>
      <c r="I234" s="1"/>
      <c r="J234" s="1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1"/>
      <c r="V234" s="1"/>
      <c r="W234" s="1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1"/>
      <c r="AI234" s="1"/>
      <c r="AJ234" s="1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</row>
    <row r="235" spans="1:46" ht="8.25" customHeight="1">
      <c r="A235" s="1"/>
      <c r="B235" s="1"/>
      <c r="C235" s="2"/>
      <c r="D235" s="17"/>
      <c r="E235" s="9"/>
      <c r="F235" s="1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2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2"/>
    </row>
    <row r="236" spans="1:46" ht="27" customHeight="1">
      <c r="A236" s="19"/>
      <c r="B236" s="19"/>
      <c r="C236" s="20" t="s">
        <v>7</v>
      </c>
      <c r="D236" s="78"/>
      <c r="E236" s="21" t="s">
        <v>9</v>
      </c>
      <c r="F236" s="21" t="s">
        <v>10</v>
      </c>
      <c r="G236" s="22" t="s">
        <v>11</v>
      </c>
      <c r="H236" s="22" t="s">
        <v>12</v>
      </c>
      <c r="I236" s="22" t="s">
        <v>13</v>
      </c>
      <c r="J236" s="22" t="s">
        <v>14</v>
      </c>
      <c r="K236" s="22" t="s">
        <v>15</v>
      </c>
      <c r="L236" s="22" t="s">
        <v>16</v>
      </c>
      <c r="M236" s="22" t="s">
        <v>17</v>
      </c>
      <c r="N236" s="22" t="s">
        <v>18</v>
      </c>
      <c r="O236" s="22" t="s">
        <v>19</v>
      </c>
      <c r="P236" s="22" t="s">
        <v>20</v>
      </c>
      <c r="Q236" s="22" t="s">
        <v>21</v>
      </c>
      <c r="R236" s="22" t="s">
        <v>22</v>
      </c>
      <c r="S236" s="22" t="s">
        <v>23</v>
      </c>
      <c r="T236" s="23" t="s">
        <v>24</v>
      </c>
      <c r="U236" s="22" t="s">
        <v>25</v>
      </c>
      <c r="V236" s="22" t="s">
        <v>26</v>
      </c>
      <c r="W236" s="22" t="s">
        <v>27</v>
      </c>
      <c r="X236" s="22" t="s">
        <v>28</v>
      </c>
      <c r="Y236" s="22" t="s">
        <v>29</v>
      </c>
      <c r="Z236" s="22" t="s">
        <v>30</v>
      </c>
      <c r="AA236" s="22" t="s">
        <v>31</v>
      </c>
      <c r="AB236" s="22" t="s">
        <v>32</v>
      </c>
      <c r="AC236" s="22" t="s">
        <v>33</v>
      </c>
      <c r="AD236" s="22" t="s">
        <v>34</v>
      </c>
      <c r="AE236" s="22" t="s">
        <v>35</v>
      </c>
      <c r="AF236" s="22" t="s">
        <v>36</v>
      </c>
      <c r="AG236" s="23" t="s">
        <v>37</v>
      </c>
      <c r="AH236" s="22" t="s">
        <v>38</v>
      </c>
      <c r="AI236" s="22" t="s">
        <v>39</v>
      </c>
      <c r="AJ236" s="22" t="s">
        <v>40</v>
      </c>
      <c r="AK236" s="22" t="s">
        <v>41</v>
      </c>
      <c r="AL236" s="22" t="s">
        <v>42</v>
      </c>
      <c r="AM236" s="22" t="s">
        <v>43</v>
      </c>
      <c r="AN236" s="22" t="s">
        <v>44</v>
      </c>
      <c r="AO236" s="22" t="s">
        <v>45</v>
      </c>
      <c r="AP236" s="22" t="s">
        <v>46</v>
      </c>
      <c r="AQ236" s="22" t="s">
        <v>47</v>
      </c>
      <c r="AR236" s="22" t="s">
        <v>48</v>
      </c>
      <c r="AS236" s="22" t="s">
        <v>49</v>
      </c>
      <c r="AT236" s="23" t="s">
        <v>50</v>
      </c>
    </row>
    <row r="237" spans="1:46" ht="15.75" customHeight="1">
      <c r="A237" s="2"/>
      <c r="B237" s="2"/>
      <c r="C237" s="33" t="s">
        <v>186</v>
      </c>
      <c r="D237" s="34"/>
      <c r="E237" s="34"/>
      <c r="F237" s="34"/>
      <c r="G237" s="35">
        <f t="shared" ref="G237:AT237" si="119">SUM(G238:G244)</f>
        <v>0</v>
      </c>
      <c r="H237" s="35">
        <f t="shared" si="119"/>
        <v>0</v>
      </c>
      <c r="I237" s="35">
        <f t="shared" si="119"/>
        <v>0</v>
      </c>
      <c r="J237" s="35">
        <f t="shared" si="119"/>
        <v>0</v>
      </c>
      <c r="K237" s="35">
        <f t="shared" si="119"/>
        <v>0</v>
      </c>
      <c r="L237" s="35">
        <f t="shared" si="119"/>
        <v>0</v>
      </c>
      <c r="M237" s="35">
        <f t="shared" si="119"/>
        <v>0</v>
      </c>
      <c r="N237" s="35">
        <f t="shared" si="119"/>
        <v>0</v>
      </c>
      <c r="O237" s="35">
        <f t="shared" si="119"/>
        <v>0</v>
      </c>
      <c r="P237" s="35">
        <f t="shared" si="119"/>
        <v>0</v>
      </c>
      <c r="Q237" s="35">
        <f t="shared" si="119"/>
        <v>0</v>
      </c>
      <c r="R237" s="35">
        <f t="shared" si="119"/>
        <v>0</v>
      </c>
      <c r="S237" s="35">
        <f t="shared" si="119"/>
        <v>0</v>
      </c>
      <c r="T237" s="35">
        <f t="shared" si="119"/>
        <v>0</v>
      </c>
      <c r="U237" s="35">
        <f t="shared" si="119"/>
        <v>0</v>
      </c>
      <c r="V237" s="35">
        <f t="shared" si="119"/>
        <v>0</v>
      </c>
      <c r="W237" s="35">
        <f t="shared" si="119"/>
        <v>0</v>
      </c>
      <c r="X237" s="35">
        <f t="shared" si="119"/>
        <v>0</v>
      </c>
      <c r="Y237" s="35">
        <f t="shared" si="119"/>
        <v>0</v>
      </c>
      <c r="Z237" s="35">
        <f t="shared" si="119"/>
        <v>0</v>
      </c>
      <c r="AA237" s="35">
        <f t="shared" si="119"/>
        <v>0</v>
      </c>
      <c r="AB237" s="35">
        <f t="shared" si="119"/>
        <v>0</v>
      </c>
      <c r="AC237" s="35">
        <f t="shared" si="119"/>
        <v>0</v>
      </c>
      <c r="AD237" s="35">
        <f t="shared" si="119"/>
        <v>0</v>
      </c>
      <c r="AE237" s="35">
        <f t="shared" si="119"/>
        <v>0</v>
      </c>
      <c r="AF237" s="35">
        <f t="shared" si="119"/>
        <v>0</v>
      </c>
      <c r="AG237" s="35">
        <f t="shared" si="119"/>
        <v>0</v>
      </c>
      <c r="AH237" s="35">
        <f t="shared" si="119"/>
        <v>0</v>
      </c>
      <c r="AI237" s="35">
        <f t="shared" si="119"/>
        <v>0</v>
      </c>
      <c r="AJ237" s="35">
        <f t="shared" si="119"/>
        <v>0</v>
      </c>
      <c r="AK237" s="35">
        <f t="shared" si="119"/>
        <v>0</v>
      </c>
      <c r="AL237" s="35">
        <f t="shared" si="119"/>
        <v>0</v>
      </c>
      <c r="AM237" s="35">
        <f t="shared" si="119"/>
        <v>0</v>
      </c>
      <c r="AN237" s="35">
        <f t="shared" si="119"/>
        <v>0</v>
      </c>
      <c r="AO237" s="35">
        <f t="shared" si="119"/>
        <v>0</v>
      </c>
      <c r="AP237" s="35">
        <f t="shared" si="119"/>
        <v>0</v>
      </c>
      <c r="AQ237" s="35">
        <f t="shared" si="119"/>
        <v>0</v>
      </c>
      <c r="AR237" s="35">
        <f t="shared" si="119"/>
        <v>0</v>
      </c>
      <c r="AS237" s="35">
        <f t="shared" si="119"/>
        <v>0</v>
      </c>
      <c r="AT237" s="35">
        <f t="shared" si="119"/>
        <v>0</v>
      </c>
    </row>
    <row r="238" spans="1:46" ht="16.5" customHeight="1">
      <c r="A238" s="1"/>
      <c r="B238" s="1"/>
      <c r="C238" s="39" t="s">
        <v>187</v>
      </c>
      <c r="D238" s="26" t="s">
        <v>188</v>
      </c>
      <c r="E238" s="75"/>
      <c r="F238" s="75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28">
        <f t="shared" ref="T238:T244" si="120">SUM(H238:S238)</f>
        <v>0</v>
      </c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28">
        <f t="shared" ref="AG238:AG244" si="121">SUM(U238:AF238)</f>
        <v>0</v>
      </c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28">
        <f t="shared" ref="AT238:AT244" si="122">SUM(AH238:AS238)</f>
        <v>0</v>
      </c>
    </row>
    <row r="239" spans="1:46" ht="16.5" customHeight="1">
      <c r="A239" s="1"/>
      <c r="B239" s="1"/>
      <c r="C239" s="39" t="s">
        <v>189</v>
      </c>
      <c r="D239" s="26" t="s">
        <v>190</v>
      </c>
      <c r="E239" s="75"/>
      <c r="F239" s="75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28">
        <f t="shared" si="120"/>
        <v>0</v>
      </c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28">
        <f t="shared" si="121"/>
        <v>0</v>
      </c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28">
        <f t="shared" si="122"/>
        <v>0</v>
      </c>
    </row>
    <row r="240" spans="1:46" ht="16.5" customHeight="1">
      <c r="A240" s="1"/>
      <c r="B240" s="1"/>
      <c r="C240" s="39" t="s">
        <v>191</v>
      </c>
      <c r="D240" s="26" t="s">
        <v>192</v>
      </c>
      <c r="E240" s="75"/>
      <c r="F240" s="75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28">
        <f t="shared" si="120"/>
        <v>0</v>
      </c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28">
        <f t="shared" si="121"/>
        <v>0</v>
      </c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28">
        <f t="shared" si="122"/>
        <v>0</v>
      </c>
    </row>
    <row r="241" spans="1:46" ht="16.5" customHeight="1">
      <c r="A241" s="1"/>
      <c r="B241" s="1"/>
      <c r="C241" s="39" t="s">
        <v>193</v>
      </c>
      <c r="D241" s="26" t="s">
        <v>194</v>
      </c>
      <c r="E241" s="75"/>
      <c r="F241" s="75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28">
        <f t="shared" si="120"/>
        <v>0</v>
      </c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28">
        <f t="shared" si="121"/>
        <v>0</v>
      </c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28">
        <f t="shared" si="122"/>
        <v>0</v>
      </c>
    </row>
    <row r="242" spans="1:46" ht="16.5" customHeight="1">
      <c r="A242" s="1"/>
      <c r="B242" s="1"/>
      <c r="C242" s="39" t="s">
        <v>195</v>
      </c>
      <c r="D242" s="26" t="s">
        <v>196</v>
      </c>
      <c r="E242" s="75"/>
      <c r="F242" s="75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28">
        <f t="shared" si="120"/>
        <v>0</v>
      </c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28">
        <f t="shared" si="121"/>
        <v>0</v>
      </c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28">
        <f t="shared" si="122"/>
        <v>0</v>
      </c>
    </row>
    <row r="243" spans="1:46" ht="16.5" customHeight="1">
      <c r="A243" s="1"/>
      <c r="B243" s="1"/>
      <c r="C243" s="39" t="s">
        <v>197</v>
      </c>
      <c r="D243" s="26" t="s">
        <v>198</v>
      </c>
      <c r="E243" s="75"/>
      <c r="F243" s="75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28">
        <f t="shared" si="120"/>
        <v>0</v>
      </c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28">
        <f t="shared" si="121"/>
        <v>0</v>
      </c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28">
        <f t="shared" si="122"/>
        <v>0</v>
      </c>
    </row>
    <row r="244" spans="1:46" ht="16.5" customHeight="1">
      <c r="A244" s="1"/>
      <c r="B244" s="1"/>
      <c r="C244" s="39" t="s">
        <v>199</v>
      </c>
      <c r="D244" s="26" t="s">
        <v>200</v>
      </c>
      <c r="E244" s="75"/>
      <c r="F244" s="75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28">
        <f t="shared" si="120"/>
        <v>0</v>
      </c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28">
        <f t="shared" si="121"/>
        <v>0</v>
      </c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28">
        <f t="shared" si="122"/>
        <v>0</v>
      </c>
    </row>
    <row r="245" spans="1:46" ht="30.75" customHeight="1">
      <c r="A245" s="1"/>
      <c r="B245" s="1"/>
      <c r="C245" s="49"/>
      <c r="D245" s="61"/>
      <c r="E245" s="61"/>
      <c r="F245" s="61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96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96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96"/>
    </row>
    <row r="246" spans="1:46" ht="15.75" customHeight="1">
      <c r="A246" s="1"/>
      <c r="B246" s="1"/>
      <c r="C246" s="227" t="s">
        <v>201</v>
      </c>
      <c r="D246" s="17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2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2"/>
    </row>
    <row r="247" spans="1:46" ht="8.25" customHeight="1">
      <c r="A247" s="1"/>
      <c r="B247" s="1"/>
      <c r="C247" s="2"/>
      <c r="D247" s="17"/>
      <c r="E247" s="9"/>
      <c r="F247" s="1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2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2"/>
    </row>
    <row r="248" spans="1:46" ht="27" customHeight="1">
      <c r="A248" s="19"/>
      <c r="B248" s="19"/>
      <c r="C248" s="20" t="s">
        <v>7</v>
      </c>
      <c r="D248" s="78"/>
      <c r="E248" s="21" t="s">
        <v>9</v>
      </c>
      <c r="F248" s="21" t="s">
        <v>10</v>
      </c>
      <c r="G248" s="22" t="s">
        <v>11</v>
      </c>
      <c r="H248" s="22" t="s">
        <v>12</v>
      </c>
      <c r="I248" s="22" t="s">
        <v>13</v>
      </c>
      <c r="J248" s="22" t="s">
        <v>14</v>
      </c>
      <c r="K248" s="22" t="s">
        <v>15</v>
      </c>
      <c r="L248" s="22" t="s">
        <v>16</v>
      </c>
      <c r="M248" s="22" t="s">
        <v>17</v>
      </c>
      <c r="N248" s="22" t="s">
        <v>18</v>
      </c>
      <c r="O248" s="22" t="s">
        <v>19</v>
      </c>
      <c r="P248" s="22" t="s">
        <v>20</v>
      </c>
      <c r="Q248" s="22" t="s">
        <v>21</v>
      </c>
      <c r="R248" s="22" t="s">
        <v>22</v>
      </c>
      <c r="S248" s="22" t="s">
        <v>23</v>
      </c>
      <c r="T248" s="23" t="s">
        <v>24</v>
      </c>
      <c r="U248" s="22" t="s">
        <v>25</v>
      </c>
      <c r="V248" s="22" t="s">
        <v>26</v>
      </c>
      <c r="W248" s="22" t="s">
        <v>27</v>
      </c>
      <c r="X248" s="22" t="s">
        <v>28</v>
      </c>
      <c r="Y248" s="22" t="s">
        <v>29</v>
      </c>
      <c r="Z248" s="22" t="s">
        <v>30</v>
      </c>
      <c r="AA248" s="22" t="s">
        <v>31</v>
      </c>
      <c r="AB248" s="22" t="s">
        <v>32</v>
      </c>
      <c r="AC248" s="22" t="s">
        <v>33</v>
      </c>
      <c r="AD248" s="22" t="s">
        <v>34</v>
      </c>
      <c r="AE248" s="22" t="s">
        <v>35</v>
      </c>
      <c r="AF248" s="22" t="s">
        <v>36</v>
      </c>
      <c r="AG248" s="23" t="s">
        <v>37</v>
      </c>
      <c r="AH248" s="22" t="s">
        <v>38</v>
      </c>
      <c r="AI248" s="22" t="s">
        <v>39</v>
      </c>
      <c r="AJ248" s="22" t="s">
        <v>40</v>
      </c>
      <c r="AK248" s="22" t="s">
        <v>41</v>
      </c>
      <c r="AL248" s="22" t="s">
        <v>42</v>
      </c>
      <c r="AM248" s="22" t="s">
        <v>43</v>
      </c>
      <c r="AN248" s="22" t="s">
        <v>44</v>
      </c>
      <c r="AO248" s="22" t="s">
        <v>45</v>
      </c>
      <c r="AP248" s="22" t="s">
        <v>46</v>
      </c>
      <c r="AQ248" s="22" t="s">
        <v>47</v>
      </c>
      <c r="AR248" s="22" t="s">
        <v>48</v>
      </c>
      <c r="AS248" s="22" t="s">
        <v>49</v>
      </c>
      <c r="AT248" s="23" t="s">
        <v>50</v>
      </c>
    </row>
    <row r="249" spans="1:46" ht="15.75" customHeight="1">
      <c r="A249" s="2"/>
      <c r="B249" s="2"/>
      <c r="C249" s="231" t="s">
        <v>202</v>
      </c>
      <c r="D249" s="34"/>
      <c r="E249" s="34"/>
      <c r="F249" s="34"/>
      <c r="G249" s="35">
        <f t="shared" ref="G249:S249" si="123">G251+G273</f>
        <v>0</v>
      </c>
      <c r="H249" s="35">
        <f t="shared" si="123"/>
        <v>0</v>
      </c>
      <c r="I249" s="35">
        <f t="shared" si="123"/>
        <v>0</v>
      </c>
      <c r="J249" s="35">
        <f t="shared" si="123"/>
        <v>0</v>
      </c>
      <c r="K249" s="35">
        <f t="shared" si="123"/>
        <v>0</v>
      </c>
      <c r="L249" s="35">
        <f t="shared" si="123"/>
        <v>0</v>
      </c>
      <c r="M249" s="35">
        <f t="shared" si="123"/>
        <v>0</v>
      </c>
      <c r="N249" s="35">
        <f t="shared" si="123"/>
        <v>0</v>
      </c>
      <c r="O249" s="35">
        <f t="shared" si="123"/>
        <v>0</v>
      </c>
      <c r="P249" s="35">
        <f t="shared" si="123"/>
        <v>0</v>
      </c>
      <c r="Q249" s="35">
        <f t="shared" si="123"/>
        <v>0</v>
      </c>
      <c r="R249" s="35">
        <f t="shared" si="123"/>
        <v>0</v>
      </c>
      <c r="S249" s="35">
        <f t="shared" si="123"/>
        <v>0</v>
      </c>
      <c r="T249" s="38">
        <f>SUM(H249:S249)</f>
        <v>0</v>
      </c>
      <c r="U249" s="35">
        <f t="shared" ref="U249:AF249" si="124">U251+U273</f>
        <v>0</v>
      </c>
      <c r="V249" s="35">
        <f t="shared" si="124"/>
        <v>0</v>
      </c>
      <c r="W249" s="35">
        <f t="shared" si="124"/>
        <v>0</v>
      </c>
      <c r="X249" s="35">
        <f t="shared" si="124"/>
        <v>0</v>
      </c>
      <c r="Y249" s="35">
        <f t="shared" si="124"/>
        <v>0</v>
      </c>
      <c r="Z249" s="35">
        <f t="shared" si="124"/>
        <v>0</v>
      </c>
      <c r="AA249" s="35">
        <f t="shared" si="124"/>
        <v>0</v>
      </c>
      <c r="AB249" s="35">
        <f t="shared" si="124"/>
        <v>0</v>
      </c>
      <c r="AC249" s="35">
        <f t="shared" si="124"/>
        <v>0</v>
      </c>
      <c r="AD249" s="35">
        <f t="shared" si="124"/>
        <v>0</v>
      </c>
      <c r="AE249" s="35">
        <f t="shared" si="124"/>
        <v>0</v>
      </c>
      <c r="AF249" s="35">
        <f t="shared" si="124"/>
        <v>0</v>
      </c>
      <c r="AG249" s="38">
        <f>SUM(U249:AF249)</f>
        <v>0</v>
      </c>
      <c r="AH249" s="35">
        <f t="shared" ref="AH249:AS249" si="125">AH251+AH273</f>
        <v>0</v>
      </c>
      <c r="AI249" s="35">
        <f t="shared" si="125"/>
        <v>0</v>
      </c>
      <c r="AJ249" s="35">
        <f t="shared" si="125"/>
        <v>0</v>
      </c>
      <c r="AK249" s="35">
        <f t="shared" si="125"/>
        <v>0</v>
      </c>
      <c r="AL249" s="35">
        <f t="shared" si="125"/>
        <v>0</v>
      </c>
      <c r="AM249" s="35">
        <f t="shared" si="125"/>
        <v>0</v>
      </c>
      <c r="AN249" s="35">
        <f t="shared" si="125"/>
        <v>0</v>
      </c>
      <c r="AO249" s="35">
        <f t="shared" si="125"/>
        <v>0</v>
      </c>
      <c r="AP249" s="35">
        <f t="shared" si="125"/>
        <v>0</v>
      </c>
      <c r="AQ249" s="35">
        <f t="shared" si="125"/>
        <v>0</v>
      </c>
      <c r="AR249" s="35">
        <f t="shared" si="125"/>
        <v>0</v>
      </c>
      <c r="AS249" s="35">
        <f t="shared" si="125"/>
        <v>0</v>
      </c>
      <c r="AT249" s="38">
        <f>SUM(AH249:AS249)</f>
        <v>0</v>
      </c>
    </row>
    <row r="250" spans="1:46" ht="4.5" customHeight="1">
      <c r="A250" s="97"/>
      <c r="B250" s="97"/>
      <c r="C250" s="98"/>
      <c r="D250" s="99"/>
      <c r="E250" s="100"/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</row>
    <row r="251" spans="1:46" ht="15.75" customHeight="1">
      <c r="A251" s="2"/>
      <c r="B251" s="2"/>
      <c r="C251" s="36" t="s">
        <v>203</v>
      </c>
      <c r="D251" s="37"/>
      <c r="E251" s="34" t="s">
        <v>204</v>
      </c>
      <c r="F251" s="34"/>
      <c r="G251" s="35">
        <f>SUM(G252:G271)</f>
        <v>0</v>
      </c>
      <c r="H251" s="35">
        <f>SUM(H252:H271)</f>
        <v>0</v>
      </c>
      <c r="I251" s="35">
        <f t="shared" ref="I251:T251" si="126">SUM(I252:I271)</f>
        <v>0</v>
      </c>
      <c r="J251" s="35">
        <f t="shared" si="126"/>
        <v>0</v>
      </c>
      <c r="K251" s="35">
        <f t="shared" si="126"/>
        <v>0</v>
      </c>
      <c r="L251" s="35">
        <f t="shared" si="126"/>
        <v>0</v>
      </c>
      <c r="M251" s="35">
        <f t="shared" si="126"/>
        <v>0</v>
      </c>
      <c r="N251" s="35">
        <f t="shared" si="126"/>
        <v>0</v>
      </c>
      <c r="O251" s="35">
        <f t="shared" si="126"/>
        <v>0</v>
      </c>
      <c r="P251" s="35">
        <f t="shared" si="126"/>
        <v>0</v>
      </c>
      <c r="Q251" s="35">
        <f t="shared" si="126"/>
        <v>0</v>
      </c>
      <c r="R251" s="35">
        <f t="shared" si="126"/>
        <v>0</v>
      </c>
      <c r="S251" s="35">
        <f t="shared" si="126"/>
        <v>0</v>
      </c>
      <c r="T251" s="35">
        <f t="shared" si="126"/>
        <v>0</v>
      </c>
      <c r="U251" s="35">
        <f>SUM(U252:U271)</f>
        <v>0</v>
      </c>
      <c r="V251" s="35">
        <f t="shared" ref="V251:AG251" si="127">SUM(V252:V271)</f>
        <v>0</v>
      </c>
      <c r="W251" s="35">
        <f t="shared" si="127"/>
        <v>0</v>
      </c>
      <c r="X251" s="35">
        <f t="shared" si="127"/>
        <v>0</v>
      </c>
      <c r="Y251" s="35">
        <f t="shared" si="127"/>
        <v>0</v>
      </c>
      <c r="Z251" s="35">
        <f t="shared" si="127"/>
        <v>0</v>
      </c>
      <c r="AA251" s="35">
        <f t="shared" si="127"/>
        <v>0</v>
      </c>
      <c r="AB251" s="35">
        <f t="shared" si="127"/>
        <v>0</v>
      </c>
      <c r="AC251" s="35">
        <f t="shared" si="127"/>
        <v>0</v>
      </c>
      <c r="AD251" s="35">
        <f t="shared" si="127"/>
        <v>0</v>
      </c>
      <c r="AE251" s="35">
        <f t="shared" si="127"/>
        <v>0</v>
      </c>
      <c r="AF251" s="35">
        <f t="shared" si="127"/>
        <v>0</v>
      </c>
      <c r="AG251" s="35">
        <f t="shared" si="127"/>
        <v>0</v>
      </c>
      <c r="AH251" s="35">
        <f>SUM(AH252:AH271)</f>
        <v>0</v>
      </c>
      <c r="AI251" s="35">
        <f t="shared" ref="AI251:AT251" si="128">SUM(AI252:AI271)</f>
        <v>0</v>
      </c>
      <c r="AJ251" s="35">
        <f t="shared" si="128"/>
        <v>0</v>
      </c>
      <c r="AK251" s="35">
        <f t="shared" si="128"/>
        <v>0</v>
      </c>
      <c r="AL251" s="35">
        <f t="shared" si="128"/>
        <v>0</v>
      </c>
      <c r="AM251" s="35">
        <f t="shared" si="128"/>
        <v>0</v>
      </c>
      <c r="AN251" s="35">
        <f t="shared" si="128"/>
        <v>0</v>
      </c>
      <c r="AO251" s="35">
        <f t="shared" si="128"/>
        <v>0</v>
      </c>
      <c r="AP251" s="35">
        <f t="shared" si="128"/>
        <v>0</v>
      </c>
      <c r="AQ251" s="35">
        <f t="shared" si="128"/>
        <v>0</v>
      </c>
      <c r="AR251" s="35">
        <f t="shared" si="128"/>
        <v>0</v>
      </c>
      <c r="AS251" s="35">
        <f t="shared" si="128"/>
        <v>0</v>
      </c>
      <c r="AT251" s="35">
        <f t="shared" si="128"/>
        <v>0</v>
      </c>
    </row>
    <row r="252" spans="1:46" ht="16.5" customHeight="1">
      <c r="A252" s="1"/>
      <c r="B252" s="1"/>
      <c r="C252" s="25" t="s">
        <v>205</v>
      </c>
      <c r="D252" s="26"/>
      <c r="E252" s="54"/>
      <c r="F252" s="54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28">
        <f t="shared" ref="T252:T271" si="129">SUM(H252:S252)</f>
        <v>0</v>
      </c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28">
        <f t="shared" ref="AG252:AG271" si="130">SUM(U252:AF252)</f>
        <v>0</v>
      </c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28">
        <f t="shared" ref="AT252:AT271" si="131">SUM(AH252:AS252)</f>
        <v>0</v>
      </c>
    </row>
    <row r="253" spans="1:46" ht="16.5" customHeight="1">
      <c r="A253" s="1"/>
      <c r="B253" s="1"/>
      <c r="C253" s="25" t="s">
        <v>205</v>
      </c>
      <c r="D253" s="26"/>
      <c r="E253" s="54"/>
      <c r="F253" s="54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28">
        <f t="shared" si="129"/>
        <v>0</v>
      </c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28">
        <f t="shared" si="130"/>
        <v>0</v>
      </c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28">
        <f t="shared" si="131"/>
        <v>0</v>
      </c>
    </row>
    <row r="254" spans="1:46" ht="16.5" customHeight="1">
      <c r="A254" s="1"/>
      <c r="B254" s="1"/>
      <c r="C254" s="25" t="s">
        <v>205</v>
      </c>
      <c r="D254" s="26"/>
      <c r="E254" s="54"/>
      <c r="F254" s="54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28">
        <f t="shared" si="129"/>
        <v>0</v>
      </c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28">
        <f t="shared" si="130"/>
        <v>0</v>
      </c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28">
        <f t="shared" si="131"/>
        <v>0</v>
      </c>
    </row>
    <row r="255" spans="1:46" ht="16.5" customHeight="1">
      <c r="A255" s="1"/>
      <c r="B255" s="1"/>
      <c r="C255" s="25" t="s">
        <v>205</v>
      </c>
      <c r="D255" s="26"/>
      <c r="E255" s="54"/>
      <c r="F255" s="54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28">
        <f t="shared" si="129"/>
        <v>0</v>
      </c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28">
        <f t="shared" si="130"/>
        <v>0</v>
      </c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28">
        <f t="shared" si="131"/>
        <v>0</v>
      </c>
    </row>
    <row r="256" spans="1:46" ht="16.5" customHeight="1">
      <c r="A256" s="1"/>
      <c r="B256" s="1"/>
      <c r="C256" s="25" t="s">
        <v>205</v>
      </c>
      <c r="D256" s="26"/>
      <c r="E256" s="54"/>
      <c r="F256" s="54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28">
        <f t="shared" si="129"/>
        <v>0</v>
      </c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28">
        <f t="shared" si="130"/>
        <v>0</v>
      </c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28">
        <f t="shared" si="131"/>
        <v>0</v>
      </c>
    </row>
    <row r="257" spans="1:46" ht="16.5" customHeight="1">
      <c r="A257" s="1"/>
      <c r="B257" s="1"/>
      <c r="C257" s="25" t="s">
        <v>205</v>
      </c>
      <c r="D257" s="26"/>
      <c r="E257" s="54"/>
      <c r="F257" s="54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28">
        <f t="shared" si="129"/>
        <v>0</v>
      </c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28">
        <f t="shared" si="130"/>
        <v>0</v>
      </c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28">
        <f t="shared" si="131"/>
        <v>0</v>
      </c>
    </row>
    <row r="258" spans="1:46" ht="16.5" customHeight="1">
      <c r="A258" s="1"/>
      <c r="B258" s="1"/>
      <c r="C258" s="25" t="s">
        <v>205</v>
      </c>
      <c r="D258" s="26"/>
      <c r="E258" s="54"/>
      <c r="F258" s="54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28">
        <f t="shared" si="129"/>
        <v>0</v>
      </c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28">
        <f t="shared" si="130"/>
        <v>0</v>
      </c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28">
        <f t="shared" si="131"/>
        <v>0</v>
      </c>
    </row>
    <row r="259" spans="1:46" ht="16.5" customHeight="1">
      <c r="A259" s="1"/>
      <c r="B259" s="1"/>
      <c r="C259" s="25" t="s">
        <v>205</v>
      </c>
      <c r="D259" s="26"/>
      <c r="E259" s="54"/>
      <c r="F259" s="54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28">
        <f t="shared" si="129"/>
        <v>0</v>
      </c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28">
        <f t="shared" si="130"/>
        <v>0</v>
      </c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28">
        <f t="shared" si="131"/>
        <v>0</v>
      </c>
    </row>
    <row r="260" spans="1:46" ht="16.5" customHeight="1">
      <c r="A260" s="1"/>
      <c r="B260" s="1"/>
      <c r="C260" s="25" t="s">
        <v>205</v>
      </c>
      <c r="D260" s="26"/>
      <c r="E260" s="54"/>
      <c r="F260" s="54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28">
        <f t="shared" si="129"/>
        <v>0</v>
      </c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28">
        <f t="shared" si="130"/>
        <v>0</v>
      </c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28">
        <f t="shared" si="131"/>
        <v>0</v>
      </c>
    </row>
    <row r="261" spans="1:46" ht="16.5" customHeight="1">
      <c r="A261" s="1"/>
      <c r="B261" s="1"/>
      <c r="C261" s="25" t="s">
        <v>205</v>
      </c>
      <c r="D261" s="26"/>
      <c r="E261" s="54"/>
      <c r="F261" s="54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28">
        <f t="shared" si="129"/>
        <v>0</v>
      </c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28">
        <f t="shared" si="130"/>
        <v>0</v>
      </c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28">
        <f t="shared" si="131"/>
        <v>0</v>
      </c>
    </row>
    <row r="262" spans="1:46" ht="16.5" customHeight="1">
      <c r="A262" s="1"/>
      <c r="B262" s="1"/>
      <c r="C262" s="25" t="s">
        <v>205</v>
      </c>
      <c r="D262" s="26"/>
      <c r="E262" s="54"/>
      <c r="F262" s="54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28">
        <f t="shared" si="129"/>
        <v>0</v>
      </c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28">
        <f t="shared" si="130"/>
        <v>0</v>
      </c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28">
        <f t="shared" si="131"/>
        <v>0</v>
      </c>
    </row>
    <row r="263" spans="1:46" ht="16.5" customHeight="1">
      <c r="A263" s="1"/>
      <c r="B263" s="1"/>
      <c r="C263" s="25" t="s">
        <v>205</v>
      </c>
      <c r="D263" s="26"/>
      <c r="E263" s="54"/>
      <c r="F263" s="54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28">
        <f t="shared" si="129"/>
        <v>0</v>
      </c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28">
        <f t="shared" si="130"/>
        <v>0</v>
      </c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28">
        <f t="shared" si="131"/>
        <v>0</v>
      </c>
    </row>
    <row r="264" spans="1:46" ht="16.5" customHeight="1">
      <c r="A264" s="1"/>
      <c r="B264" s="1"/>
      <c r="C264" s="25" t="s">
        <v>205</v>
      </c>
      <c r="D264" s="26"/>
      <c r="E264" s="54"/>
      <c r="F264" s="54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28">
        <f t="shared" si="129"/>
        <v>0</v>
      </c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28">
        <f t="shared" si="130"/>
        <v>0</v>
      </c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28">
        <f t="shared" si="131"/>
        <v>0</v>
      </c>
    </row>
    <row r="265" spans="1:46" ht="16.5" customHeight="1">
      <c r="A265" s="1"/>
      <c r="B265" s="1"/>
      <c r="C265" s="25" t="s">
        <v>205</v>
      </c>
      <c r="D265" s="26"/>
      <c r="E265" s="54"/>
      <c r="F265" s="54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28">
        <f t="shared" si="129"/>
        <v>0</v>
      </c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28">
        <f t="shared" si="130"/>
        <v>0</v>
      </c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28">
        <f t="shared" si="131"/>
        <v>0</v>
      </c>
    </row>
    <row r="266" spans="1:46" ht="16.5" customHeight="1">
      <c r="A266" s="1"/>
      <c r="B266" s="1"/>
      <c r="C266" s="25" t="s">
        <v>205</v>
      </c>
      <c r="D266" s="26"/>
      <c r="E266" s="54"/>
      <c r="F266" s="54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28">
        <f t="shared" si="129"/>
        <v>0</v>
      </c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28">
        <f t="shared" si="130"/>
        <v>0</v>
      </c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28">
        <f t="shared" si="131"/>
        <v>0</v>
      </c>
    </row>
    <row r="267" spans="1:46" ht="16.5" customHeight="1">
      <c r="A267" s="1"/>
      <c r="B267" s="1"/>
      <c r="C267" s="25" t="s">
        <v>205</v>
      </c>
      <c r="D267" s="26"/>
      <c r="E267" s="54"/>
      <c r="F267" s="54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28">
        <f t="shared" si="129"/>
        <v>0</v>
      </c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28">
        <f t="shared" si="130"/>
        <v>0</v>
      </c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28">
        <f t="shared" si="131"/>
        <v>0</v>
      </c>
    </row>
    <row r="268" spans="1:46" ht="16.5" customHeight="1">
      <c r="A268" s="1"/>
      <c r="B268" s="1"/>
      <c r="C268" s="25" t="s">
        <v>205</v>
      </c>
      <c r="D268" s="26"/>
      <c r="E268" s="54"/>
      <c r="F268" s="54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28">
        <f t="shared" si="129"/>
        <v>0</v>
      </c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28">
        <f t="shared" si="130"/>
        <v>0</v>
      </c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28">
        <f t="shared" si="131"/>
        <v>0</v>
      </c>
    </row>
    <row r="269" spans="1:46" ht="16.5" customHeight="1">
      <c r="A269" s="1"/>
      <c r="B269" s="1"/>
      <c r="C269" s="25" t="s">
        <v>205</v>
      </c>
      <c r="D269" s="26"/>
      <c r="E269" s="54"/>
      <c r="F269" s="54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28">
        <f t="shared" si="129"/>
        <v>0</v>
      </c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28">
        <f t="shared" si="130"/>
        <v>0</v>
      </c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28">
        <f t="shared" si="131"/>
        <v>0</v>
      </c>
    </row>
    <row r="270" spans="1:46" ht="16.5" customHeight="1">
      <c r="A270" s="1"/>
      <c r="B270" s="1"/>
      <c r="C270" s="25" t="s">
        <v>205</v>
      </c>
      <c r="D270" s="26"/>
      <c r="E270" s="54"/>
      <c r="F270" s="54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28">
        <f t="shared" si="129"/>
        <v>0</v>
      </c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28">
        <f t="shared" si="130"/>
        <v>0</v>
      </c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28">
        <f t="shared" si="131"/>
        <v>0</v>
      </c>
    </row>
    <row r="271" spans="1:46" ht="16.5" customHeight="1">
      <c r="A271" s="1"/>
      <c r="B271" s="1"/>
      <c r="C271" s="25" t="s">
        <v>205</v>
      </c>
      <c r="D271" s="26"/>
      <c r="E271" s="54"/>
      <c r="F271" s="54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28">
        <f t="shared" si="129"/>
        <v>0</v>
      </c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28">
        <f t="shared" si="130"/>
        <v>0</v>
      </c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28">
        <f t="shared" si="131"/>
        <v>0</v>
      </c>
    </row>
    <row r="272" spans="1:46" ht="6.75" customHeight="1">
      <c r="A272" s="1"/>
      <c r="B272" s="1"/>
      <c r="C272" s="39"/>
      <c r="D272" s="26"/>
      <c r="E272" s="102"/>
      <c r="F272" s="102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3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3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38"/>
    </row>
    <row r="273" spans="1:46" ht="15.75" customHeight="1">
      <c r="A273" s="2"/>
      <c r="B273" s="2"/>
      <c r="C273" s="36" t="s">
        <v>206</v>
      </c>
      <c r="D273" s="37"/>
      <c r="E273" s="34" t="s">
        <v>207</v>
      </c>
      <c r="F273" s="34"/>
      <c r="G273" s="35">
        <f t="shared" ref="G273:AT273" si="132">SUM(G274:G293)</f>
        <v>0</v>
      </c>
      <c r="H273" s="35">
        <f t="shared" si="132"/>
        <v>0</v>
      </c>
      <c r="I273" s="35">
        <f t="shared" si="132"/>
        <v>0</v>
      </c>
      <c r="J273" s="35">
        <f t="shared" si="132"/>
        <v>0</v>
      </c>
      <c r="K273" s="35">
        <f t="shared" si="132"/>
        <v>0</v>
      </c>
      <c r="L273" s="35">
        <f t="shared" si="132"/>
        <v>0</v>
      </c>
      <c r="M273" s="35">
        <f t="shared" si="132"/>
        <v>0</v>
      </c>
      <c r="N273" s="35">
        <f t="shared" si="132"/>
        <v>0</v>
      </c>
      <c r="O273" s="35">
        <f t="shared" si="132"/>
        <v>0</v>
      </c>
      <c r="P273" s="35">
        <f t="shared" si="132"/>
        <v>0</v>
      </c>
      <c r="Q273" s="35">
        <f t="shared" si="132"/>
        <v>0</v>
      </c>
      <c r="R273" s="35">
        <f t="shared" si="132"/>
        <v>0</v>
      </c>
      <c r="S273" s="35">
        <f t="shared" si="132"/>
        <v>0</v>
      </c>
      <c r="T273" s="35">
        <f t="shared" si="132"/>
        <v>0</v>
      </c>
      <c r="U273" s="35">
        <f t="shared" si="132"/>
        <v>0</v>
      </c>
      <c r="V273" s="35">
        <f t="shared" si="132"/>
        <v>0</v>
      </c>
      <c r="W273" s="35">
        <f t="shared" si="132"/>
        <v>0</v>
      </c>
      <c r="X273" s="35">
        <f t="shared" si="132"/>
        <v>0</v>
      </c>
      <c r="Y273" s="35">
        <f t="shared" si="132"/>
        <v>0</v>
      </c>
      <c r="Z273" s="35">
        <f t="shared" si="132"/>
        <v>0</v>
      </c>
      <c r="AA273" s="35">
        <f t="shared" si="132"/>
        <v>0</v>
      </c>
      <c r="AB273" s="35">
        <f t="shared" si="132"/>
        <v>0</v>
      </c>
      <c r="AC273" s="35">
        <f t="shared" si="132"/>
        <v>0</v>
      </c>
      <c r="AD273" s="35">
        <f t="shared" si="132"/>
        <v>0</v>
      </c>
      <c r="AE273" s="35">
        <f t="shared" si="132"/>
        <v>0</v>
      </c>
      <c r="AF273" s="35">
        <f t="shared" si="132"/>
        <v>0</v>
      </c>
      <c r="AG273" s="35">
        <f t="shared" si="132"/>
        <v>0</v>
      </c>
      <c r="AH273" s="35">
        <f t="shared" si="132"/>
        <v>0</v>
      </c>
      <c r="AI273" s="35">
        <f t="shared" si="132"/>
        <v>0</v>
      </c>
      <c r="AJ273" s="35">
        <f t="shared" si="132"/>
        <v>0</v>
      </c>
      <c r="AK273" s="35">
        <f t="shared" si="132"/>
        <v>0</v>
      </c>
      <c r="AL273" s="35">
        <f t="shared" si="132"/>
        <v>0</v>
      </c>
      <c r="AM273" s="35">
        <f t="shared" si="132"/>
        <v>0</v>
      </c>
      <c r="AN273" s="35">
        <f t="shared" si="132"/>
        <v>0</v>
      </c>
      <c r="AO273" s="35">
        <f t="shared" si="132"/>
        <v>0</v>
      </c>
      <c r="AP273" s="35">
        <f t="shared" si="132"/>
        <v>0</v>
      </c>
      <c r="AQ273" s="35">
        <f t="shared" si="132"/>
        <v>0</v>
      </c>
      <c r="AR273" s="35">
        <f t="shared" si="132"/>
        <v>0</v>
      </c>
      <c r="AS273" s="35">
        <f t="shared" si="132"/>
        <v>0</v>
      </c>
      <c r="AT273" s="35">
        <f t="shared" si="132"/>
        <v>0</v>
      </c>
    </row>
    <row r="274" spans="1:46" ht="16.5" customHeight="1">
      <c r="A274" s="1"/>
      <c r="B274" s="1"/>
      <c r="C274" s="25" t="s">
        <v>205</v>
      </c>
      <c r="D274" s="26"/>
      <c r="E274" s="54"/>
      <c r="F274" s="54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28">
        <f t="shared" ref="T274:T293" si="133">SUM(H274:S274)</f>
        <v>0</v>
      </c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28">
        <f t="shared" ref="AG274:AG293" si="134">SUM(U274:AF274)</f>
        <v>0</v>
      </c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28">
        <f t="shared" ref="AT274:AT293" si="135">SUM(AH274:AS274)</f>
        <v>0</v>
      </c>
    </row>
    <row r="275" spans="1:46" ht="16.5" customHeight="1">
      <c r="A275" s="1"/>
      <c r="B275" s="1"/>
      <c r="C275" s="25" t="s">
        <v>205</v>
      </c>
      <c r="D275" s="26"/>
      <c r="E275" s="54"/>
      <c r="F275" s="54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28">
        <f t="shared" si="133"/>
        <v>0</v>
      </c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28">
        <f t="shared" si="134"/>
        <v>0</v>
      </c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28">
        <f t="shared" si="135"/>
        <v>0</v>
      </c>
    </row>
    <row r="276" spans="1:46" ht="16.5" customHeight="1">
      <c r="A276" s="1"/>
      <c r="B276" s="1"/>
      <c r="C276" s="25" t="s">
        <v>205</v>
      </c>
      <c r="D276" s="26"/>
      <c r="E276" s="54"/>
      <c r="F276" s="54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28">
        <f t="shared" si="133"/>
        <v>0</v>
      </c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28">
        <f t="shared" si="134"/>
        <v>0</v>
      </c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28">
        <f t="shared" si="135"/>
        <v>0</v>
      </c>
    </row>
    <row r="277" spans="1:46" ht="16.5" customHeight="1">
      <c r="A277" s="1"/>
      <c r="B277" s="1"/>
      <c r="C277" s="25" t="s">
        <v>205</v>
      </c>
      <c r="D277" s="26"/>
      <c r="E277" s="54"/>
      <c r="F277" s="54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28">
        <f t="shared" si="133"/>
        <v>0</v>
      </c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28">
        <f t="shared" si="134"/>
        <v>0</v>
      </c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28">
        <f t="shared" si="135"/>
        <v>0</v>
      </c>
    </row>
    <row r="278" spans="1:46" ht="16.5" customHeight="1">
      <c r="A278" s="1"/>
      <c r="B278" s="1"/>
      <c r="C278" s="25" t="s">
        <v>205</v>
      </c>
      <c r="D278" s="26"/>
      <c r="E278" s="54"/>
      <c r="F278" s="54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28">
        <f t="shared" si="133"/>
        <v>0</v>
      </c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28">
        <f t="shared" si="134"/>
        <v>0</v>
      </c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28">
        <f t="shared" si="135"/>
        <v>0</v>
      </c>
    </row>
    <row r="279" spans="1:46" ht="16.5" customHeight="1">
      <c r="A279" s="1"/>
      <c r="B279" s="1"/>
      <c r="C279" s="25" t="s">
        <v>205</v>
      </c>
      <c r="D279" s="26"/>
      <c r="E279" s="54"/>
      <c r="F279" s="54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28">
        <f t="shared" si="133"/>
        <v>0</v>
      </c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28">
        <f t="shared" si="134"/>
        <v>0</v>
      </c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28">
        <f t="shared" si="135"/>
        <v>0</v>
      </c>
    </row>
    <row r="280" spans="1:46" ht="16.5" customHeight="1">
      <c r="A280" s="1"/>
      <c r="B280" s="1"/>
      <c r="C280" s="25" t="s">
        <v>205</v>
      </c>
      <c r="D280" s="26"/>
      <c r="E280" s="54"/>
      <c r="F280" s="54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28">
        <f t="shared" si="133"/>
        <v>0</v>
      </c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28">
        <f t="shared" si="134"/>
        <v>0</v>
      </c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28">
        <f t="shared" si="135"/>
        <v>0</v>
      </c>
    </row>
    <row r="281" spans="1:46" ht="16.5" customHeight="1">
      <c r="A281" s="1"/>
      <c r="B281" s="1"/>
      <c r="C281" s="25" t="s">
        <v>205</v>
      </c>
      <c r="D281" s="26"/>
      <c r="E281" s="54"/>
      <c r="F281" s="54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28">
        <f t="shared" si="133"/>
        <v>0</v>
      </c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28">
        <f t="shared" si="134"/>
        <v>0</v>
      </c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28">
        <f t="shared" si="135"/>
        <v>0</v>
      </c>
    </row>
    <row r="282" spans="1:46" ht="16.5" customHeight="1">
      <c r="A282" s="1"/>
      <c r="B282" s="1"/>
      <c r="C282" s="25" t="s">
        <v>205</v>
      </c>
      <c r="D282" s="26"/>
      <c r="E282" s="54"/>
      <c r="F282" s="54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28">
        <f t="shared" si="133"/>
        <v>0</v>
      </c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28">
        <f t="shared" si="134"/>
        <v>0</v>
      </c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28">
        <f t="shared" si="135"/>
        <v>0</v>
      </c>
    </row>
    <row r="283" spans="1:46" ht="16.5" customHeight="1">
      <c r="A283" s="1"/>
      <c r="B283" s="1"/>
      <c r="C283" s="25" t="s">
        <v>205</v>
      </c>
      <c r="D283" s="26"/>
      <c r="E283" s="54"/>
      <c r="F283" s="54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28">
        <f t="shared" si="133"/>
        <v>0</v>
      </c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28">
        <f t="shared" si="134"/>
        <v>0</v>
      </c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28">
        <f t="shared" si="135"/>
        <v>0</v>
      </c>
    </row>
    <row r="284" spans="1:46" ht="16.5" customHeight="1">
      <c r="A284" s="1"/>
      <c r="B284" s="1"/>
      <c r="C284" s="25" t="s">
        <v>205</v>
      </c>
      <c r="D284" s="26"/>
      <c r="E284" s="54"/>
      <c r="F284" s="54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28">
        <f t="shared" si="133"/>
        <v>0</v>
      </c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28">
        <f t="shared" si="134"/>
        <v>0</v>
      </c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28">
        <f t="shared" si="135"/>
        <v>0</v>
      </c>
    </row>
    <row r="285" spans="1:46" ht="16.5" customHeight="1">
      <c r="A285" s="1"/>
      <c r="B285" s="1"/>
      <c r="C285" s="25" t="s">
        <v>205</v>
      </c>
      <c r="D285" s="26"/>
      <c r="E285" s="54"/>
      <c r="F285" s="54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28">
        <f t="shared" si="133"/>
        <v>0</v>
      </c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28">
        <f t="shared" si="134"/>
        <v>0</v>
      </c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28">
        <f t="shared" si="135"/>
        <v>0</v>
      </c>
    </row>
    <row r="286" spans="1:46" ht="16.5" customHeight="1">
      <c r="A286" s="1"/>
      <c r="B286" s="1"/>
      <c r="C286" s="25" t="s">
        <v>205</v>
      </c>
      <c r="D286" s="26"/>
      <c r="E286" s="54"/>
      <c r="F286" s="54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28">
        <f t="shared" si="133"/>
        <v>0</v>
      </c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28">
        <f t="shared" si="134"/>
        <v>0</v>
      </c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28">
        <f t="shared" si="135"/>
        <v>0</v>
      </c>
    </row>
    <row r="287" spans="1:46" ht="16.5" customHeight="1">
      <c r="A287" s="1"/>
      <c r="B287" s="1"/>
      <c r="C287" s="25" t="s">
        <v>205</v>
      </c>
      <c r="D287" s="26"/>
      <c r="E287" s="54"/>
      <c r="F287" s="54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28">
        <f t="shared" si="133"/>
        <v>0</v>
      </c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28">
        <f t="shared" si="134"/>
        <v>0</v>
      </c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28">
        <f t="shared" si="135"/>
        <v>0</v>
      </c>
    </row>
    <row r="288" spans="1:46" ht="16.5" customHeight="1">
      <c r="A288" s="1"/>
      <c r="B288" s="1"/>
      <c r="C288" s="25" t="s">
        <v>205</v>
      </c>
      <c r="D288" s="26"/>
      <c r="E288" s="54"/>
      <c r="F288" s="54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28">
        <f t="shared" si="133"/>
        <v>0</v>
      </c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28">
        <f t="shared" si="134"/>
        <v>0</v>
      </c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28">
        <f t="shared" si="135"/>
        <v>0</v>
      </c>
    </row>
    <row r="289" spans="1:46" ht="16.5" customHeight="1">
      <c r="A289" s="1"/>
      <c r="B289" s="1"/>
      <c r="C289" s="25" t="s">
        <v>205</v>
      </c>
      <c r="D289" s="26"/>
      <c r="E289" s="54"/>
      <c r="F289" s="54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28">
        <f t="shared" si="133"/>
        <v>0</v>
      </c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28">
        <f t="shared" si="134"/>
        <v>0</v>
      </c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28">
        <f t="shared" si="135"/>
        <v>0</v>
      </c>
    </row>
    <row r="290" spans="1:46" ht="16.5" customHeight="1">
      <c r="A290" s="1"/>
      <c r="B290" s="1"/>
      <c r="C290" s="25" t="s">
        <v>205</v>
      </c>
      <c r="D290" s="26"/>
      <c r="E290" s="54"/>
      <c r="F290" s="54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28">
        <f t="shared" si="133"/>
        <v>0</v>
      </c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28">
        <f t="shared" si="134"/>
        <v>0</v>
      </c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28">
        <f t="shared" si="135"/>
        <v>0</v>
      </c>
    </row>
    <row r="291" spans="1:46" ht="16.5" customHeight="1">
      <c r="A291" s="1"/>
      <c r="B291" s="1"/>
      <c r="C291" s="25" t="s">
        <v>205</v>
      </c>
      <c r="D291" s="26"/>
      <c r="E291" s="54"/>
      <c r="F291" s="54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28">
        <f t="shared" si="133"/>
        <v>0</v>
      </c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28">
        <f t="shared" si="134"/>
        <v>0</v>
      </c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28">
        <f t="shared" si="135"/>
        <v>0</v>
      </c>
    </row>
    <row r="292" spans="1:46" ht="18" customHeight="1">
      <c r="A292" s="1"/>
      <c r="B292" s="1"/>
      <c r="C292" s="25" t="s">
        <v>205</v>
      </c>
      <c r="D292" s="26"/>
      <c r="E292" s="54"/>
      <c r="F292" s="54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28">
        <f t="shared" si="133"/>
        <v>0</v>
      </c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28">
        <f t="shared" si="134"/>
        <v>0</v>
      </c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28">
        <f t="shared" si="135"/>
        <v>0</v>
      </c>
    </row>
    <row r="293" spans="1:46" ht="16.5" customHeight="1">
      <c r="A293" s="1"/>
      <c r="B293" s="1"/>
      <c r="C293" s="25" t="s">
        <v>205</v>
      </c>
      <c r="D293" s="26"/>
      <c r="E293" s="54"/>
      <c r="F293" s="54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28">
        <f t="shared" si="133"/>
        <v>0</v>
      </c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28">
        <f t="shared" si="134"/>
        <v>0</v>
      </c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28">
        <f t="shared" si="135"/>
        <v>0</v>
      </c>
    </row>
    <row r="294" spans="1:46" ht="6.75" customHeight="1">
      <c r="A294" s="1"/>
      <c r="B294" s="1"/>
      <c r="C294" s="39"/>
      <c r="D294" s="26"/>
      <c r="E294" s="102"/>
      <c r="F294" s="102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3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3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38"/>
    </row>
    <row r="295" spans="1:46" ht="15.75" customHeight="1">
      <c r="A295" s="2"/>
      <c r="B295" s="2"/>
      <c r="C295" s="36" t="s">
        <v>208</v>
      </c>
      <c r="D295" s="37"/>
      <c r="E295" s="34"/>
      <c r="F295" s="34"/>
      <c r="G295" s="35">
        <f>SUM(G296:G315)</f>
        <v>0</v>
      </c>
      <c r="H295" s="35">
        <f>SUM(H296:H315)</f>
        <v>0</v>
      </c>
      <c r="I295" s="35">
        <f t="shared" ref="I295:T295" si="136">SUM(I296:I315)</f>
        <v>0</v>
      </c>
      <c r="J295" s="35">
        <f t="shared" si="136"/>
        <v>0</v>
      </c>
      <c r="K295" s="35">
        <f t="shared" si="136"/>
        <v>0</v>
      </c>
      <c r="L295" s="35">
        <f t="shared" si="136"/>
        <v>0</v>
      </c>
      <c r="M295" s="35">
        <f t="shared" si="136"/>
        <v>0</v>
      </c>
      <c r="N295" s="35">
        <f t="shared" si="136"/>
        <v>0</v>
      </c>
      <c r="O295" s="35">
        <f t="shared" si="136"/>
        <v>0</v>
      </c>
      <c r="P295" s="35">
        <f t="shared" si="136"/>
        <v>0</v>
      </c>
      <c r="Q295" s="35">
        <f t="shared" si="136"/>
        <v>0</v>
      </c>
      <c r="R295" s="35">
        <f t="shared" si="136"/>
        <v>0</v>
      </c>
      <c r="S295" s="35">
        <f t="shared" si="136"/>
        <v>0</v>
      </c>
      <c r="T295" s="35">
        <f t="shared" si="136"/>
        <v>0</v>
      </c>
      <c r="U295" s="35">
        <f>SUM(U296:U315)</f>
        <v>0</v>
      </c>
      <c r="V295" s="35">
        <f t="shared" ref="V295:AG295" si="137">SUM(V296:V315)</f>
        <v>0</v>
      </c>
      <c r="W295" s="35">
        <f t="shared" si="137"/>
        <v>0</v>
      </c>
      <c r="X295" s="35">
        <f t="shared" si="137"/>
        <v>0</v>
      </c>
      <c r="Y295" s="35">
        <f t="shared" si="137"/>
        <v>0</v>
      </c>
      <c r="Z295" s="35">
        <f t="shared" si="137"/>
        <v>0</v>
      </c>
      <c r="AA295" s="35">
        <f t="shared" si="137"/>
        <v>0</v>
      </c>
      <c r="AB295" s="35">
        <f t="shared" si="137"/>
        <v>0</v>
      </c>
      <c r="AC295" s="35">
        <f t="shared" si="137"/>
        <v>0</v>
      </c>
      <c r="AD295" s="35">
        <f t="shared" si="137"/>
        <v>0</v>
      </c>
      <c r="AE295" s="35">
        <f t="shared" si="137"/>
        <v>0</v>
      </c>
      <c r="AF295" s="35">
        <f t="shared" si="137"/>
        <v>0</v>
      </c>
      <c r="AG295" s="35">
        <f t="shared" si="137"/>
        <v>0</v>
      </c>
      <c r="AH295" s="35">
        <f>SUM(AH296:AH315)</f>
        <v>0</v>
      </c>
      <c r="AI295" s="35">
        <f t="shared" ref="AI295:AT295" si="138">SUM(AI296:AI315)</f>
        <v>0</v>
      </c>
      <c r="AJ295" s="35">
        <f t="shared" si="138"/>
        <v>0</v>
      </c>
      <c r="AK295" s="35">
        <f t="shared" si="138"/>
        <v>0</v>
      </c>
      <c r="AL295" s="35">
        <f t="shared" si="138"/>
        <v>0</v>
      </c>
      <c r="AM295" s="35">
        <f t="shared" si="138"/>
        <v>0</v>
      </c>
      <c r="AN295" s="35">
        <f t="shared" si="138"/>
        <v>0</v>
      </c>
      <c r="AO295" s="35">
        <f t="shared" si="138"/>
        <v>0</v>
      </c>
      <c r="AP295" s="35">
        <f t="shared" si="138"/>
        <v>0</v>
      </c>
      <c r="AQ295" s="35">
        <f t="shared" si="138"/>
        <v>0</v>
      </c>
      <c r="AR295" s="35">
        <f t="shared" si="138"/>
        <v>0</v>
      </c>
      <c r="AS295" s="35">
        <f t="shared" si="138"/>
        <v>0</v>
      </c>
      <c r="AT295" s="35">
        <f t="shared" si="138"/>
        <v>0</v>
      </c>
    </row>
    <row r="296" spans="1:46" ht="16.5" customHeight="1">
      <c r="A296" s="1"/>
      <c r="B296" s="1"/>
      <c r="C296" s="25" t="s">
        <v>205</v>
      </c>
      <c r="D296" s="26"/>
      <c r="E296" s="54"/>
      <c r="F296" s="54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28">
        <f t="shared" ref="T296:T315" si="139">SUM(H296:S296)</f>
        <v>0</v>
      </c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28">
        <f t="shared" ref="AG296:AG315" si="140">SUM(U296:AF296)</f>
        <v>0</v>
      </c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28">
        <f t="shared" ref="AT296:AT315" si="141">SUM(AH296:AS296)</f>
        <v>0</v>
      </c>
    </row>
    <row r="297" spans="1:46" ht="16.5" customHeight="1">
      <c r="A297" s="1"/>
      <c r="B297" s="1"/>
      <c r="C297" s="25" t="s">
        <v>205</v>
      </c>
      <c r="D297" s="26"/>
      <c r="E297" s="54"/>
      <c r="F297" s="54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28">
        <f t="shared" si="139"/>
        <v>0</v>
      </c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28">
        <f t="shared" si="140"/>
        <v>0</v>
      </c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28">
        <f t="shared" si="141"/>
        <v>0</v>
      </c>
    </row>
    <row r="298" spans="1:46" ht="16.5" customHeight="1">
      <c r="A298" s="1"/>
      <c r="B298" s="1"/>
      <c r="C298" s="25" t="s">
        <v>205</v>
      </c>
      <c r="D298" s="26"/>
      <c r="E298" s="54"/>
      <c r="F298" s="54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28">
        <f t="shared" si="139"/>
        <v>0</v>
      </c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28">
        <f t="shared" si="140"/>
        <v>0</v>
      </c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28">
        <f t="shared" si="141"/>
        <v>0</v>
      </c>
    </row>
    <row r="299" spans="1:46" ht="16.5" customHeight="1">
      <c r="A299" s="1"/>
      <c r="B299" s="1"/>
      <c r="C299" s="25" t="s">
        <v>205</v>
      </c>
      <c r="D299" s="26"/>
      <c r="E299" s="54"/>
      <c r="F299" s="54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28">
        <f t="shared" si="139"/>
        <v>0</v>
      </c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28">
        <f t="shared" si="140"/>
        <v>0</v>
      </c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28">
        <f t="shared" si="141"/>
        <v>0</v>
      </c>
    </row>
    <row r="300" spans="1:46" ht="16.5" customHeight="1">
      <c r="A300" s="1"/>
      <c r="B300" s="1"/>
      <c r="C300" s="25" t="s">
        <v>205</v>
      </c>
      <c r="D300" s="26"/>
      <c r="E300" s="54"/>
      <c r="F300" s="54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28">
        <f t="shared" si="139"/>
        <v>0</v>
      </c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28">
        <f t="shared" si="140"/>
        <v>0</v>
      </c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28">
        <f t="shared" si="141"/>
        <v>0</v>
      </c>
    </row>
    <row r="301" spans="1:46" ht="16.5" customHeight="1">
      <c r="A301" s="1"/>
      <c r="B301" s="1"/>
      <c r="C301" s="25" t="s">
        <v>205</v>
      </c>
      <c r="D301" s="26"/>
      <c r="E301" s="54"/>
      <c r="F301" s="54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28">
        <f t="shared" si="139"/>
        <v>0</v>
      </c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28">
        <f t="shared" si="140"/>
        <v>0</v>
      </c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28">
        <f t="shared" si="141"/>
        <v>0</v>
      </c>
    </row>
    <row r="302" spans="1:46" ht="16.5" customHeight="1">
      <c r="A302" s="1"/>
      <c r="B302" s="1"/>
      <c r="C302" s="25" t="s">
        <v>205</v>
      </c>
      <c r="D302" s="26"/>
      <c r="E302" s="54"/>
      <c r="F302" s="54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28">
        <f t="shared" si="139"/>
        <v>0</v>
      </c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28">
        <f t="shared" si="140"/>
        <v>0</v>
      </c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28">
        <f t="shared" si="141"/>
        <v>0</v>
      </c>
    </row>
    <row r="303" spans="1:46" ht="16.5" customHeight="1">
      <c r="A303" s="1"/>
      <c r="B303" s="1"/>
      <c r="C303" s="25" t="s">
        <v>205</v>
      </c>
      <c r="D303" s="26"/>
      <c r="E303" s="54"/>
      <c r="F303" s="54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28">
        <f t="shared" si="139"/>
        <v>0</v>
      </c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28">
        <f t="shared" si="140"/>
        <v>0</v>
      </c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28">
        <f t="shared" si="141"/>
        <v>0</v>
      </c>
    </row>
    <row r="304" spans="1:46" ht="16.5" customHeight="1">
      <c r="A304" s="1"/>
      <c r="B304" s="1"/>
      <c r="C304" s="25" t="s">
        <v>205</v>
      </c>
      <c r="D304" s="26"/>
      <c r="E304" s="54"/>
      <c r="F304" s="54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28">
        <f t="shared" si="139"/>
        <v>0</v>
      </c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28">
        <f t="shared" si="140"/>
        <v>0</v>
      </c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28">
        <f t="shared" si="141"/>
        <v>0</v>
      </c>
    </row>
    <row r="305" spans="1:46" ht="16.5" customHeight="1">
      <c r="A305" s="1"/>
      <c r="B305" s="1"/>
      <c r="C305" s="25" t="s">
        <v>205</v>
      </c>
      <c r="D305" s="26"/>
      <c r="E305" s="54"/>
      <c r="F305" s="54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28">
        <f t="shared" si="139"/>
        <v>0</v>
      </c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28">
        <f t="shared" si="140"/>
        <v>0</v>
      </c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28">
        <f t="shared" si="141"/>
        <v>0</v>
      </c>
    </row>
    <row r="306" spans="1:46" ht="16.5" customHeight="1">
      <c r="A306" s="1"/>
      <c r="B306" s="1"/>
      <c r="C306" s="25" t="s">
        <v>205</v>
      </c>
      <c r="D306" s="26"/>
      <c r="E306" s="54"/>
      <c r="F306" s="54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28">
        <f t="shared" si="139"/>
        <v>0</v>
      </c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28">
        <f t="shared" si="140"/>
        <v>0</v>
      </c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28">
        <f t="shared" si="141"/>
        <v>0</v>
      </c>
    </row>
    <row r="307" spans="1:46" ht="16.5" customHeight="1">
      <c r="A307" s="1"/>
      <c r="B307" s="1"/>
      <c r="C307" s="25" t="s">
        <v>205</v>
      </c>
      <c r="D307" s="26"/>
      <c r="E307" s="54"/>
      <c r="F307" s="54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28">
        <f t="shared" si="139"/>
        <v>0</v>
      </c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28">
        <f t="shared" si="140"/>
        <v>0</v>
      </c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28">
        <f t="shared" si="141"/>
        <v>0</v>
      </c>
    </row>
    <row r="308" spans="1:46" ht="16.5" customHeight="1">
      <c r="A308" s="1"/>
      <c r="B308" s="1"/>
      <c r="C308" s="25" t="s">
        <v>205</v>
      </c>
      <c r="D308" s="26"/>
      <c r="E308" s="54"/>
      <c r="F308" s="54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28">
        <f t="shared" si="139"/>
        <v>0</v>
      </c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28">
        <f t="shared" si="140"/>
        <v>0</v>
      </c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28">
        <f t="shared" si="141"/>
        <v>0</v>
      </c>
    </row>
    <row r="309" spans="1:46" ht="16.5" customHeight="1">
      <c r="A309" s="1"/>
      <c r="B309" s="1"/>
      <c r="C309" s="25" t="s">
        <v>205</v>
      </c>
      <c r="D309" s="26"/>
      <c r="E309" s="54"/>
      <c r="F309" s="54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28">
        <f t="shared" si="139"/>
        <v>0</v>
      </c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28">
        <f t="shared" si="140"/>
        <v>0</v>
      </c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28">
        <f t="shared" si="141"/>
        <v>0</v>
      </c>
    </row>
    <row r="310" spans="1:46" ht="16.5" customHeight="1">
      <c r="A310" s="1"/>
      <c r="B310" s="1"/>
      <c r="C310" s="25" t="s">
        <v>205</v>
      </c>
      <c r="D310" s="26"/>
      <c r="E310" s="54"/>
      <c r="F310" s="54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28">
        <f t="shared" si="139"/>
        <v>0</v>
      </c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28">
        <f t="shared" si="140"/>
        <v>0</v>
      </c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28">
        <f t="shared" si="141"/>
        <v>0</v>
      </c>
    </row>
    <row r="311" spans="1:46" ht="16.5" customHeight="1">
      <c r="A311" s="1"/>
      <c r="B311" s="1"/>
      <c r="C311" s="25" t="s">
        <v>205</v>
      </c>
      <c r="D311" s="26"/>
      <c r="E311" s="54"/>
      <c r="F311" s="54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28">
        <f t="shared" si="139"/>
        <v>0</v>
      </c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28">
        <f t="shared" si="140"/>
        <v>0</v>
      </c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28">
        <f t="shared" si="141"/>
        <v>0</v>
      </c>
    </row>
    <row r="312" spans="1:46" ht="16.5" customHeight="1">
      <c r="A312" s="1"/>
      <c r="B312" s="1"/>
      <c r="C312" s="25" t="s">
        <v>205</v>
      </c>
      <c r="D312" s="26"/>
      <c r="E312" s="54"/>
      <c r="F312" s="54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28">
        <f t="shared" si="139"/>
        <v>0</v>
      </c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28">
        <f t="shared" si="140"/>
        <v>0</v>
      </c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28">
        <f t="shared" si="141"/>
        <v>0</v>
      </c>
    </row>
    <row r="313" spans="1:46" ht="16.5" customHeight="1">
      <c r="A313" s="1"/>
      <c r="B313" s="1"/>
      <c r="C313" s="25" t="s">
        <v>205</v>
      </c>
      <c r="D313" s="26"/>
      <c r="E313" s="54"/>
      <c r="F313" s="54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28">
        <f t="shared" si="139"/>
        <v>0</v>
      </c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28">
        <f t="shared" si="140"/>
        <v>0</v>
      </c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28">
        <f t="shared" si="141"/>
        <v>0</v>
      </c>
    </row>
    <row r="314" spans="1:46" ht="16.5" customHeight="1">
      <c r="A314" s="1"/>
      <c r="B314" s="1"/>
      <c r="C314" s="25" t="s">
        <v>205</v>
      </c>
      <c r="D314" s="26"/>
      <c r="E314" s="54"/>
      <c r="F314" s="54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28">
        <f t="shared" si="139"/>
        <v>0</v>
      </c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28">
        <f t="shared" si="140"/>
        <v>0</v>
      </c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28">
        <f t="shared" si="141"/>
        <v>0</v>
      </c>
    </row>
    <row r="315" spans="1:46" ht="16.5" customHeight="1">
      <c r="A315" s="1"/>
      <c r="B315" s="1"/>
      <c r="C315" s="25" t="s">
        <v>205</v>
      </c>
      <c r="D315" s="26"/>
      <c r="E315" s="54"/>
      <c r="F315" s="54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28">
        <f t="shared" si="139"/>
        <v>0</v>
      </c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28">
        <f t="shared" si="140"/>
        <v>0</v>
      </c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28">
        <f t="shared" si="141"/>
        <v>0</v>
      </c>
    </row>
    <row r="316" spans="1:46" ht="8.25" customHeight="1">
      <c r="A316" s="1"/>
      <c r="B316" s="1"/>
      <c r="C316" s="1"/>
      <c r="D316" s="9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2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2"/>
    </row>
    <row r="317" spans="1:46" ht="15.75" customHeight="1">
      <c r="A317" s="2"/>
      <c r="B317" s="2"/>
      <c r="C317" s="33" t="s">
        <v>209</v>
      </c>
      <c r="D317" s="34"/>
      <c r="E317" s="34"/>
      <c r="F317" s="34"/>
      <c r="G317" s="35">
        <f>COUNTIF(G252:G271,"&gt;0")+COUNTIF(G274:G293,"&gt;0")+COUNTIF(G296:G315,"&gt;0")</f>
        <v>0</v>
      </c>
      <c r="H317" s="35">
        <f>COUNTIF(H252:H271,"&gt;0")+COUNTIF(H274:H293,"&gt;0")+COUNTIF(H296:H315,"&gt;0")</f>
        <v>0</v>
      </c>
      <c r="I317" s="35">
        <f t="shared" ref="I317:S317" si="142">COUNTIF(I252:I271,"&gt;0")+COUNTIF(I274:I293,"&gt;0")+COUNTIF(I296:I315,"&gt;0")</f>
        <v>0</v>
      </c>
      <c r="J317" s="35">
        <f t="shared" si="142"/>
        <v>0</v>
      </c>
      <c r="K317" s="35">
        <f t="shared" si="142"/>
        <v>0</v>
      </c>
      <c r="L317" s="35">
        <f t="shared" si="142"/>
        <v>0</v>
      </c>
      <c r="M317" s="35">
        <f t="shared" si="142"/>
        <v>0</v>
      </c>
      <c r="N317" s="35">
        <f t="shared" si="142"/>
        <v>0</v>
      </c>
      <c r="O317" s="35">
        <f t="shared" si="142"/>
        <v>0</v>
      </c>
      <c r="P317" s="35">
        <f t="shared" si="142"/>
        <v>0</v>
      </c>
      <c r="Q317" s="35">
        <f t="shared" si="142"/>
        <v>0</v>
      </c>
      <c r="R317" s="35">
        <f t="shared" si="142"/>
        <v>0</v>
      </c>
      <c r="S317" s="35">
        <f t="shared" si="142"/>
        <v>0</v>
      </c>
      <c r="T317" s="35"/>
      <c r="U317" s="35">
        <f>COUNTIF(U252:U271,"&gt;0")+COUNTIF(U274:U293,"&gt;0")+COUNTIF(U296:U315,"&gt;0")</f>
        <v>0</v>
      </c>
      <c r="V317" s="35">
        <f t="shared" ref="V317:AF317" si="143">COUNTIF(V252:V271,"&gt;0")+COUNTIF(V274:V293,"&gt;0")+COUNTIF(V296:V315,"&gt;0")</f>
        <v>0</v>
      </c>
      <c r="W317" s="35">
        <f t="shared" si="143"/>
        <v>0</v>
      </c>
      <c r="X317" s="35">
        <f t="shared" si="143"/>
        <v>0</v>
      </c>
      <c r="Y317" s="35">
        <f t="shared" si="143"/>
        <v>0</v>
      </c>
      <c r="Z317" s="35">
        <f t="shared" si="143"/>
        <v>0</v>
      </c>
      <c r="AA317" s="35">
        <f t="shared" si="143"/>
        <v>0</v>
      </c>
      <c r="AB317" s="35">
        <f t="shared" si="143"/>
        <v>0</v>
      </c>
      <c r="AC317" s="35">
        <f t="shared" si="143"/>
        <v>0</v>
      </c>
      <c r="AD317" s="35">
        <f t="shared" si="143"/>
        <v>0</v>
      </c>
      <c r="AE317" s="35">
        <f t="shared" si="143"/>
        <v>0</v>
      </c>
      <c r="AF317" s="35">
        <f t="shared" si="143"/>
        <v>0</v>
      </c>
      <c r="AG317" s="35"/>
      <c r="AH317" s="35">
        <f>COUNTIF(AH252:AH271,"&gt;0")+COUNTIF(AH274:AH293,"&gt;0")+COUNTIF(AH296:AH315,"&gt;0")</f>
        <v>0</v>
      </c>
      <c r="AI317" s="35">
        <f t="shared" ref="AI317:AS317" si="144">COUNTIF(AI252:AI271,"&gt;0")+COUNTIF(AI274:AI293,"&gt;0")+COUNTIF(AI296:AI315,"&gt;0")</f>
        <v>0</v>
      </c>
      <c r="AJ317" s="35">
        <f t="shared" si="144"/>
        <v>0</v>
      </c>
      <c r="AK317" s="35">
        <f t="shared" si="144"/>
        <v>0</v>
      </c>
      <c r="AL317" s="35">
        <f t="shared" si="144"/>
        <v>0</v>
      </c>
      <c r="AM317" s="35">
        <f t="shared" si="144"/>
        <v>0</v>
      </c>
      <c r="AN317" s="35">
        <f t="shared" si="144"/>
        <v>0</v>
      </c>
      <c r="AO317" s="35">
        <f t="shared" si="144"/>
        <v>0</v>
      </c>
      <c r="AP317" s="35">
        <f t="shared" si="144"/>
        <v>0</v>
      </c>
      <c r="AQ317" s="35">
        <f t="shared" si="144"/>
        <v>0</v>
      </c>
      <c r="AR317" s="35">
        <f t="shared" si="144"/>
        <v>0</v>
      </c>
      <c r="AS317" s="35">
        <f t="shared" si="144"/>
        <v>0</v>
      </c>
      <c r="AT317" s="35"/>
    </row>
    <row r="318" spans="1:46" ht="15.75" customHeight="1">
      <c r="A318" s="2"/>
      <c r="B318" s="2"/>
      <c r="C318" s="33" t="s">
        <v>210</v>
      </c>
      <c r="D318" s="34"/>
      <c r="E318" s="34"/>
      <c r="F318" s="34"/>
      <c r="G318" s="35"/>
      <c r="H318" s="35">
        <f>H317-G317</f>
        <v>0</v>
      </c>
      <c r="I318" s="35">
        <f t="shared" ref="I318:S318" si="145">I317-H317</f>
        <v>0</v>
      </c>
      <c r="J318" s="35">
        <f t="shared" si="145"/>
        <v>0</v>
      </c>
      <c r="K318" s="35">
        <f t="shared" si="145"/>
        <v>0</v>
      </c>
      <c r="L318" s="35">
        <f t="shared" si="145"/>
        <v>0</v>
      </c>
      <c r="M318" s="35">
        <f t="shared" si="145"/>
        <v>0</v>
      </c>
      <c r="N318" s="35">
        <f t="shared" si="145"/>
        <v>0</v>
      </c>
      <c r="O318" s="35">
        <f t="shared" si="145"/>
        <v>0</v>
      </c>
      <c r="P318" s="35">
        <f t="shared" si="145"/>
        <v>0</v>
      </c>
      <c r="Q318" s="35">
        <f t="shared" si="145"/>
        <v>0</v>
      </c>
      <c r="R318" s="35">
        <f t="shared" si="145"/>
        <v>0</v>
      </c>
      <c r="S318" s="35">
        <f t="shared" si="145"/>
        <v>0</v>
      </c>
      <c r="T318" s="35"/>
      <c r="U318" s="35"/>
      <c r="V318" s="35">
        <f t="shared" ref="V318:AF318" si="146">V317-U317</f>
        <v>0</v>
      </c>
      <c r="W318" s="35">
        <f t="shared" si="146"/>
        <v>0</v>
      </c>
      <c r="X318" s="35">
        <f t="shared" si="146"/>
        <v>0</v>
      </c>
      <c r="Y318" s="35">
        <f t="shared" si="146"/>
        <v>0</v>
      </c>
      <c r="Z318" s="35">
        <f t="shared" si="146"/>
        <v>0</v>
      </c>
      <c r="AA318" s="35">
        <f t="shared" si="146"/>
        <v>0</v>
      </c>
      <c r="AB318" s="35">
        <f t="shared" si="146"/>
        <v>0</v>
      </c>
      <c r="AC318" s="35">
        <f t="shared" si="146"/>
        <v>0</v>
      </c>
      <c r="AD318" s="35">
        <f t="shared" si="146"/>
        <v>0</v>
      </c>
      <c r="AE318" s="35">
        <f t="shared" si="146"/>
        <v>0</v>
      </c>
      <c r="AF318" s="35">
        <f t="shared" si="146"/>
        <v>0</v>
      </c>
      <c r="AG318" s="35"/>
      <c r="AH318" s="35"/>
      <c r="AI318" s="35">
        <f t="shared" ref="AI318:AS318" si="147">AI317-AH317</f>
        <v>0</v>
      </c>
      <c r="AJ318" s="35">
        <f t="shared" si="147"/>
        <v>0</v>
      </c>
      <c r="AK318" s="35">
        <f t="shared" si="147"/>
        <v>0</v>
      </c>
      <c r="AL318" s="35">
        <f t="shared" si="147"/>
        <v>0</v>
      </c>
      <c r="AM318" s="35">
        <f t="shared" si="147"/>
        <v>0</v>
      </c>
      <c r="AN318" s="35">
        <f t="shared" si="147"/>
        <v>0</v>
      </c>
      <c r="AO318" s="35">
        <f t="shared" si="147"/>
        <v>0</v>
      </c>
      <c r="AP318" s="35">
        <f t="shared" si="147"/>
        <v>0</v>
      </c>
      <c r="AQ318" s="35">
        <f t="shared" si="147"/>
        <v>0</v>
      </c>
      <c r="AR318" s="35">
        <f t="shared" si="147"/>
        <v>0</v>
      </c>
      <c r="AS318" s="35">
        <f t="shared" si="147"/>
        <v>0</v>
      </c>
      <c r="AT318" s="35"/>
    </row>
    <row r="319" spans="1:46" ht="4.5" customHeight="1">
      <c r="A319" s="1"/>
      <c r="B319" s="1"/>
      <c r="C319" s="1"/>
      <c r="D319" s="9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2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2"/>
    </row>
    <row r="320" spans="1:46" ht="15.75" customHeight="1">
      <c r="A320" s="1"/>
      <c r="B320" s="1"/>
      <c r="C320" s="1"/>
      <c r="D320" s="9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2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2"/>
    </row>
    <row r="321" spans="1:46" ht="15.75" customHeight="1">
      <c r="A321" s="1"/>
      <c r="B321" s="1"/>
      <c r="C321" s="227" t="s">
        <v>211</v>
      </c>
      <c r="D321" s="17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2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2"/>
    </row>
    <row r="322" spans="1:46" ht="8.25" customHeight="1">
      <c r="A322" s="1"/>
      <c r="B322" s="1"/>
      <c r="C322" s="2"/>
      <c r="D322" s="17"/>
      <c r="E322" s="9"/>
      <c r="F322" s="1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2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2"/>
    </row>
    <row r="323" spans="1:46" ht="27" customHeight="1">
      <c r="A323" s="19"/>
      <c r="B323" s="19"/>
      <c r="C323" s="20" t="s">
        <v>7</v>
      </c>
      <c r="D323" s="78"/>
      <c r="E323" s="21" t="s">
        <v>9</v>
      </c>
      <c r="F323" s="21" t="s">
        <v>10</v>
      </c>
      <c r="G323" s="22" t="s">
        <v>11</v>
      </c>
      <c r="H323" s="22" t="s">
        <v>12</v>
      </c>
      <c r="I323" s="22" t="s">
        <v>13</v>
      </c>
      <c r="J323" s="22" t="s">
        <v>14</v>
      </c>
      <c r="K323" s="22" t="s">
        <v>15</v>
      </c>
      <c r="L323" s="22" t="s">
        <v>16</v>
      </c>
      <c r="M323" s="22" t="s">
        <v>17</v>
      </c>
      <c r="N323" s="22" t="s">
        <v>18</v>
      </c>
      <c r="O323" s="22" t="s">
        <v>19</v>
      </c>
      <c r="P323" s="22" t="s">
        <v>20</v>
      </c>
      <c r="Q323" s="22" t="s">
        <v>21</v>
      </c>
      <c r="R323" s="22" t="s">
        <v>22</v>
      </c>
      <c r="S323" s="22" t="s">
        <v>23</v>
      </c>
      <c r="T323" s="23" t="s">
        <v>24</v>
      </c>
      <c r="U323" s="22" t="s">
        <v>25</v>
      </c>
      <c r="V323" s="22" t="s">
        <v>26</v>
      </c>
      <c r="W323" s="22" t="s">
        <v>27</v>
      </c>
      <c r="X323" s="22" t="s">
        <v>28</v>
      </c>
      <c r="Y323" s="22" t="s">
        <v>29</v>
      </c>
      <c r="Z323" s="22" t="s">
        <v>30</v>
      </c>
      <c r="AA323" s="22" t="s">
        <v>31</v>
      </c>
      <c r="AB323" s="22" t="s">
        <v>32</v>
      </c>
      <c r="AC323" s="22" t="s">
        <v>33</v>
      </c>
      <c r="AD323" s="22" t="s">
        <v>34</v>
      </c>
      <c r="AE323" s="22" t="s">
        <v>35</v>
      </c>
      <c r="AF323" s="22" t="s">
        <v>36</v>
      </c>
      <c r="AG323" s="23" t="s">
        <v>37</v>
      </c>
      <c r="AH323" s="22" t="s">
        <v>38</v>
      </c>
      <c r="AI323" s="22" t="s">
        <v>39</v>
      </c>
      <c r="AJ323" s="22" t="s">
        <v>40</v>
      </c>
      <c r="AK323" s="22" t="s">
        <v>41</v>
      </c>
      <c r="AL323" s="22" t="s">
        <v>42</v>
      </c>
      <c r="AM323" s="22" t="s">
        <v>43</v>
      </c>
      <c r="AN323" s="22" t="s">
        <v>44</v>
      </c>
      <c r="AO323" s="22" t="s">
        <v>45</v>
      </c>
      <c r="AP323" s="22" t="s">
        <v>46</v>
      </c>
      <c r="AQ323" s="22" t="s">
        <v>47</v>
      </c>
      <c r="AR323" s="22" t="s">
        <v>48</v>
      </c>
      <c r="AS323" s="22" t="s">
        <v>49</v>
      </c>
      <c r="AT323" s="23" t="s">
        <v>50</v>
      </c>
    </row>
    <row r="324" spans="1:46" ht="15.75" customHeight="1">
      <c r="A324" s="2"/>
      <c r="B324" s="2"/>
      <c r="C324" s="33" t="s">
        <v>212</v>
      </c>
      <c r="D324" s="34"/>
      <c r="E324" s="34"/>
      <c r="F324" s="34"/>
      <c r="G324" s="35">
        <f t="shared" ref="G324:H324" si="148">SUM(G325:G330)</f>
        <v>0</v>
      </c>
      <c r="H324" s="35">
        <f t="shared" si="148"/>
        <v>0</v>
      </c>
      <c r="I324" s="35">
        <f t="shared" ref="I324:S324" si="149">SUM(I325:I330)</f>
        <v>0</v>
      </c>
      <c r="J324" s="35">
        <f t="shared" si="149"/>
        <v>0</v>
      </c>
      <c r="K324" s="35">
        <f t="shared" si="149"/>
        <v>0</v>
      </c>
      <c r="L324" s="35">
        <f t="shared" si="149"/>
        <v>0</v>
      </c>
      <c r="M324" s="35">
        <f t="shared" si="149"/>
        <v>0</v>
      </c>
      <c r="N324" s="35">
        <f t="shared" si="149"/>
        <v>0</v>
      </c>
      <c r="O324" s="35">
        <f t="shared" si="149"/>
        <v>0</v>
      </c>
      <c r="P324" s="35">
        <f t="shared" si="149"/>
        <v>0</v>
      </c>
      <c r="Q324" s="35">
        <f t="shared" si="149"/>
        <v>0</v>
      </c>
      <c r="R324" s="35">
        <f t="shared" si="149"/>
        <v>0</v>
      </c>
      <c r="S324" s="35">
        <f t="shared" si="149"/>
        <v>0</v>
      </c>
      <c r="T324" s="38">
        <f>SUM(H324:S324)</f>
        <v>0</v>
      </c>
      <c r="U324" s="35">
        <f t="shared" ref="U324:AF324" si="150">SUM(U325:U330)</f>
        <v>0</v>
      </c>
      <c r="V324" s="35">
        <f t="shared" si="150"/>
        <v>0</v>
      </c>
      <c r="W324" s="35">
        <f t="shared" si="150"/>
        <v>0</v>
      </c>
      <c r="X324" s="35">
        <f t="shared" si="150"/>
        <v>0</v>
      </c>
      <c r="Y324" s="35">
        <f t="shared" si="150"/>
        <v>0</v>
      </c>
      <c r="Z324" s="35">
        <f t="shared" si="150"/>
        <v>0</v>
      </c>
      <c r="AA324" s="35">
        <f t="shared" si="150"/>
        <v>0</v>
      </c>
      <c r="AB324" s="35">
        <f t="shared" si="150"/>
        <v>0</v>
      </c>
      <c r="AC324" s="35">
        <f t="shared" si="150"/>
        <v>0</v>
      </c>
      <c r="AD324" s="35">
        <f t="shared" si="150"/>
        <v>0</v>
      </c>
      <c r="AE324" s="35">
        <f t="shared" si="150"/>
        <v>0</v>
      </c>
      <c r="AF324" s="35">
        <f t="shared" si="150"/>
        <v>0</v>
      </c>
      <c r="AG324" s="38">
        <f>SUM(U324:AF324)</f>
        <v>0</v>
      </c>
      <c r="AH324" s="35">
        <f t="shared" ref="AH324:AS324" si="151">SUM(AH325:AH330)</f>
        <v>0</v>
      </c>
      <c r="AI324" s="35">
        <f t="shared" si="151"/>
        <v>0</v>
      </c>
      <c r="AJ324" s="35">
        <f t="shared" si="151"/>
        <v>0</v>
      </c>
      <c r="AK324" s="35">
        <f t="shared" si="151"/>
        <v>0</v>
      </c>
      <c r="AL324" s="35">
        <f t="shared" si="151"/>
        <v>0</v>
      </c>
      <c r="AM324" s="35">
        <f t="shared" si="151"/>
        <v>0</v>
      </c>
      <c r="AN324" s="35">
        <f t="shared" si="151"/>
        <v>0</v>
      </c>
      <c r="AO324" s="35">
        <f t="shared" si="151"/>
        <v>0</v>
      </c>
      <c r="AP324" s="35">
        <f t="shared" si="151"/>
        <v>0</v>
      </c>
      <c r="AQ324" s="35">
        <f t="shared" si="151"/>
        <v>0</v>
      </c>
      <c r="AR324" s="35">
        <f t="shared" si="151"/>
        <v>0</v>
      </c>
      <c r="AS324" s="35">
        <f t="shared" si="151"/>
        <v>0</v>
      </c>
      <c r="AT324" s="38">
        <f>SUM(AH324:AS324)</f>
        <v>0</v>
      </c>
    </row>
    <row r="325" spans="1:46" ht="34">
      <c r="A325" s="1"/>
      <c r="B325" s="1"/>
      <c r="C325" s="39" t="s">
        <v>213</v>
      </c>
      <c r="D325" s="93" t="s">
        <v>214</v>
      </c>
      <c r="E325" s="103">
        <v>0.22070000000000001</v>
      </c>
      <c r="F325" s="103"/>
      <c r="G325" s="28">
        <f>$E$325*G251</f>
        <v>0</v>
      </c>
      <c r="H325" s="28">
        <f>$E$325*H251</f>
        <v>0</v>
      </c>
      <c r="I325" s="28">
        <f t="shared" ref="I325:S325" si="152">$E$325*I251</f>
        <v>0</v>
      </c>
      <c r="J325" s="28">
        <f t="shared" si="152"/>
        <v>0</v>
      </c>
      <c r="K325" s="28">
        <f t="shared" si="152"/>
        <v>0</v>
      </c>
      <c r="L325" s="28">
        <f t="shared" si="152"/>
        <v>0</v>
      </c>
      <c r="M325" s="28">
        <f t="shared" si="152"/>
        <v>0</v>
      </c>
      <c r="N325" s="28">
        <f t="shared" si="152"/>
        <v>0</v>
      </c>
      <c r="O325" s="28">
        <f t="shared" si="152"/>
        <v>0</v>
      </c>
      <c r="P325" s="28">
        <f t="shared" si="152"/>
        <v>0</v>
      </c>
      <c r="Q325" s="28">
        <f t="shared" si="152"/>
        <v>0</v>
      </c>
      <c r="R325" s="28">
        <f t="shared" si="152"/>
        <v>0</v>
      </c>
      <c r="S325" s="28">
        <f t="shared" si="152"/>
        <v>0</v>
      </c>
      <c r="T325" s="28">
        <f t="shared" ref="T325:T330" si="153">SUM(H325:S325)</f>
        <v>0</v>
      </c>
      <c r="U325" s="28">
        <f>$E$325*U251</f>
        <v>0</v>
      </c>
      <c r="V325" s="28">
        <f t="shared" ref="V325:AF325" si="154">$E$325*V251</f>
        <v>0</v>
      </c>
      <c r="W325" s="28">
        <f t="shared" si="154"/>
        <v>0</v>
      </c>
      <c r="X325" s="28">
        <f t="shared" si="154"/>
        <v>0</v>
      </c>
      <c r="Y325" s="28">
        <f t="shared" si="154"/>
        <v>0</v>
      </c>
      <c r="Z325" s="28">
        <f t="shared" si="154"/>
        <v>0</v>
      </c>
      <c r="AA325" s="28">
        <f t="shared" si="154"/>
        <v>0</v>
      </c>
      <c r="AB325" s="28">
        <f t="shared" si="154"/>
        <v>0</v>
      </c>
      <c r="AC325" s="28">
        <f t="shared" si="154"/>
        <v>0</v>
      </c>
      <c r="AD325" s="28">
        <f t="shared" si="154"/>
        <v>0</v>
      </c>
      <c r="AE325" s="28">
        <f t="shared" si="154"/>
        <v>0</v>
      </c>
      <c r="AF325" s="28">
        <f t="shared" si="154"/>
        <v>0</v>
      </c>
      <c r="AG325" s="28">
        <f t="shared" ref="AG325:AG330" si="155">SUM(U325:AF325)</f>
        <v>0</v>
      </c>
      <c r="AH325" s="28">
        <f>$E$325*AH251</f>
        <v>0</v>
      </c>
      <c r="AI325" s="28">
        <f t="shared" ref="AI325:AS325" si="156">$E$325*AI251</f>
        <v>0</v>
      </c>
      <c r="AJ325" s="28">
        <f t="shared" si="156"/>
        <v>0</v>
      </c>
      <c r="AK325" s="28">
        <f t="shared" si="156"/>
        <v>0</v>
      </c>
      <c r="AL325" s="28">
        <f t="shared" si="156"/>
        <v>0</v>
      </c>
      <c r="AM325" s="28">
        <f t="shared" si="156"/>
        <v>0</v>
      </c>
      <c r="AN325" s="28">
        <f t="shared" si="156"/>
        <v>0</v>
      </c>
      <c r="AO325" s="28">
        <f t="shared" si="156"/>
        <v>0</v>
      </c>
      <c r="AP325" s="28">
        <f t="shared" si="156"/>
        <v>0</v>
      </c>
      <c r="AQ325" s="28">
        <f t="shared" si="156"/>
        <v>0</v>
      </c>
      <c r="AR325" s="28">
        <f t="shared" si="156"/>
        <v>0</v>
      </c>
      <c r="AS325" s="28">
        <f t="shared" si="156"/>
        <v>0</v>
      </c>
      <c r="AT325" s="28">
        <f t="shared" ref="AT325:AT330" si="157">SUM(AH325:AS325)</f>
        <v>0</v>
      </c>
    </row>
    <row r="326" spans="1:46" ht="15.75" customHeight="1">
      <c r="A326" s="1"/>
      <c r="B326" s="1"/>
      <c r="C326" s="39" t="s">
        <v>215</v>
      </c>
      <c r="D326" s="26" t="s">
        <v>216</v>
      </c>
      <c r="E326" s="104"/>
      <c r="F326" s="104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28">
        <f t="shared" si="153"/>
        <v>0</v>
      </c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28">
        <f t="shared" si="155"/>
        <v>0</v>
      </c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28">
        <f t="shared" si="157"/>
        <v>0</v>
      </c>
    </row>
    <row r="327" spans="1:46" ht="15.75" customHeight="1">
      <c r="A327" s="1"/>
      <c r="B327" s="1"/>
      <c r="C327" s="39" t="s">
        <v>217</v>
      </c>
      <c r="D327" s="26" t="s">
        <v>218</v>
      </c>
      <c r="E327" s="104"/>
      <c r="F327" s="104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28">
        <f t="shared" si="153"/>
        <v>0</v>
      </c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28">
        <f t="shared" si="155"/>
        <v>0</v>
      </c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28">
        <f t="shared" si="157"/>
        <v>0</v>
      </c>
    </row>
    <row r="328" spans="1:46" ht="15.75" customHeight="1">
      <c r="A328" s="1"/>
      <c r="B328" s="1"/>
      <c r="C328" s="39" t="s">
        <v>219</v>
      </c>
      <c r="D328" s="26" t="s">
        <v>220</v>
      </c>
      <c r="E328" s="104"/>
      <c r="F328" s="104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28">
        <f t="shared" si="153"/>
        <v>0</v>
      </c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28">
        <f t="shared" si="155"/>
        <v>0</v>
      </c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28">
        <f t="shared" si="157"/>
        <v>0</v>
      </c>
    </row>
    <row r="329" spans="1:46" ht="15.75" customHeight="1">
      <c r="A329" s="1"/>
      <c r="B329" s="1"/>
      <c r="C329" s="39" t="s">
        <v>221</v>
      </c>
      <c r="D329" s="26" t="s">
        <v>222</v>
      </c>
      <c r="E329" s="104"/>
      <c r="F329" s="104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28">
        <f t="shared" si="153"/>
        <v>0</v>
      </c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28">
        <f t="shared" si="155"/>
        <v>0</v>
      </c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28">
        <f t="shared" si="157"/>
        <v>0</v>
      </c>
    </row>
    <row r="330" spans="1:46" ht="15.75" customHeight="1">
      <c r="A330" s="1"/>
      <c r="B330" s="1"/>
      <c r="C330" s="39" t="s">
        <v>223</v>
      </c>
      <c r="D330" s="26" t="s">
        <v>224</v>
      </c>
      <c r="E330" s="104"/>
      <c r="F330" s="104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28">
        <f t="shared" si="153"/>
        <v>0</v>
      </c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28">
        <f t="shared" si="155"/>
        <v>0</v>
      </c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28">
        <f t="shared" si="157"/>
        <v>0</v>
      </c>
    </row>
    <row r="331" spans="1:46" ht="15.75" customHeight="1">
      <c r="A331" s="1"/>
      <c r="B331" s="1"/>
      <c r="C331" s="1"/>
      <c r="D331" s="9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2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2"/>
    </row>
    <row r="332" spans="1:46" ht="15.75" customHeight="1">
      <c r="A332" s="1"/>
      <c r="B332" s="1"/>
      <c r="C332" s="227" t="s">
        <v>225</v>
      </c>
      <c r="D332" s="17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2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2"/>
    </row>
    <row r="333" spans="1:46" ht="8.25" customHeight="1">
      <c r="A333" s="1"/>
      <c r="B333" s="1"/>
      <c r="C333" s="227"/>
      <c r="D333" s="17"/>
      <c r="E333" s="9"/>
      <c r="F333" s="1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2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2"/>
    </row>
    <row r="334" spans="1:46" ht="27" customHeight="1">
      <c r="A334" s="19"/>
      <c r="B334" s="19"/>
      <c r="C334" s="20" t="s">
        <v>7</v>
      </c>
      <c r="D334" s="78"/>
      <c r="E334" s="21" t="s">
        <v>9</v>
      </c>
      <c r="F334" s="21" t="s">
        <v>10</v>
      </c>
      <c r="G334" s="22" t="s">
        <v>11</v>
      </c>
      <c r="H334" s="22" t="s">
        <v>12</v>
      </c>
      <c r="I334" s="22" t="s">
        <v>13</v>
      </c>
      <c r="J334" s="22" t="s">
        <v>14</v>
      </c>
      <c r="K334" s="22" t="s">
        <v>15</v>
      </c>
      <c r="L334" s="22" t="s">
        <v>16</v>
      </c>
      <c r="M334" s="22" t="s">
        <v>17</v>
      </c>
      <c r="N334" s="22" t="s">
        <v>18</v>
      </c>
      <c r="O334" s="22" t="s">
        <v>19</v>
      </c>
      <c r="P334" s="22" t="s">
        <v>20</v>
      </c>
      <c r="Q334" s="22" t="s">
        <v>21</v>
      </c>
      <c r="R334" s="22" t="s">
        <v>22</v>
      </c>
      <c r="S334" s="22" t="s">
        <v>23</v>
      </c>
      <c r="T334" s="23" t="s">
        <v>24</v>
      </c>
      <c r="U334" s="22" t="s">
        <v>25</v>
      </c>
      <c r="V334" s="22" t="s">
        <v>26</v>
      </c>
      <c r="W334" s="22" t="s">
        <v>27</v>
      </c>
      <c r="X334" s="22" t="s">
        <v>28</v>
      </c>
      <c r="Y334" s="22" t="s">
        <v>29</v>
      </c>
      <c r="Z334" s="22" t="s">
        <v>30</v>
      </c>
      <c r="AA334" s="22" t="s">
        <v>31</v>
      </c>
      <c r="AB334" s="22" t="s">
        <v>32</v>
      </c>
      <c r="AC334" s="22" t="s">
        <v>33</v>
      </c>
      <c r="AD334" s="22" t="s">
        <v>34</v>
      </c>
      <c r="AE334" s="22" t="s">
        <v>35</v>
      </c>
      <c r="AF334" s="22" t="s">
        <v>36</v>
      </c>
      <c r="AG334" s="23" t="s">
        <v>37</v>
      </c>
      <c r="AH334" s="22" t="s">
        <v>38</v>
      </c>
      <c r="AI334" s="22" t="s">
        <v>39</v>
      </c>
      <c r="AJ334" s="22" t="s">
        <v>40</v>
      </c>
      <c r="AK334" s="22" t="s">
        <v>41</v>
      </c>
      <c r="AL334" s="22" t="s">
        <v>42</v>
      </c>
      <c r="AM334" s="22" t="s">
        <v>43</v>
      </c>
      <c r="AN334" s="22" t="s">
        <v>44</v>
      </c>
      <c r="AO334" s="22" t="s">
        <v>45</v>
      </c>
      <c r="AP334" s="22" t="s">
        <v>46</v>
      </c>
      <c r="AQ334" s="22" t="s">
        <v>47</v>
      </c>
      <c r="AR334" s="22" t="s">
        <v>48</v>
      </c>
      <c r="AS334" s="22" t="s">
        <v>49</v>
      </c>
      <c r="AT334" s="23" t="s">
        <v>50</v>
      </c>
    </row>
    <row r="335" spans="1:46" ht="15.75" customHeight="1">
      <c r="A335" s="2"/>
      <c r="B335" s="2"/>
      <c r="C335" s="33" t="s">
        <v>226</v>
      </c>
      <c r="D335" s="34"/>
      <c r="E335" s="34"/>
      <c r="F335" s="34"/>
      <c r="G335" s="35">
        <f t="shared" ref="G335:AT335" si="158">SUM(G336:G360)</f>
        <v>0</v>
      </c>
      <c r="H335" s="35">
        <f t="shared" si="158"/>
        <v>0</v>
      </c>
      <c r="I335" s="35">
        <f t="shared" si="158"/>
        <v>0</v>
      </c>
      <c r="J335" s="35">
        <f t="shared" si="158"/>
        <v>0</v>
      </c>
      <c r="K335" s="35">
        <f t="shared" si="158"/>
        <v>0</v>
      </c>
      <c r="L335" s="35">
        <f t="shared" si="158"/>
        <v>0</v>
      </c>
      <c r="M335" s="35">
        <f t="shared" si="158"/>
        <v>0</v>
      </c>
      <c r="N335" s="35">
        <f t="shared" si="158"/>
        <v>0</v>
      </c>
      <c r="O335" s="35">
        <f t="shared" si="158"/>
        <v>0</v>
      </c>
      <c r="P335" s="35">
        <f t="shared" si="158"/>
        <v>0</v>
      </c>
      <c r="Q335" s="35">
        <f t="shared" si="158"/>
        <v>0</v>
      </c>
      <c r="R335" s="35">
        <f t="shared" si="158"/>
        <v>0</v>
      </c>
      <c r="S335" s="35">
        <f t="shared" si="158"/>
        <v>0</v>
      </c>
      <c r="T335" s="35">
        <f t="shared" si="158"/>
        <v>0</v>
      </c>
      <c r="U335" s="35">
        <f t="shared" si="158"/>
        <v>0</v>
      </c>
      <c r="V335" s="35">
        <f t="shared" si="158"/>
        <v>0</v>
      </c>
      <c r="W335" s="35">
        <f t="shared" si="158"/>
        <v>0</v>
      </c>
      <c r="X335" s="35">
        <f t="shared" si="158"/>
        <v>0</v>
      </c>
      <c r="Y335" s="35">
        <f t="shared" si="158"/>
        <v>0</v>
      </c>
      <c r="Z335" s="35">
        <f t="shared" si="158"/>
        <v>0</v>
      </c>
      <c r="AA335" s="35">
        <f t="shared" si="158"/>
        <v>0</v>
      </c>
      <c r="AB335" s="35">
        <f t="shared" si="158"/>
        <v>0</v>
      </c>
      <c r="AC335" s="35">
        <f t="shared" si="158"/>
        <v>0</v>
      </c>
      <c r="AD335" s="35">
        <f t="shared" si="158"/>
        <v>0</v>
      </c>
      <c r="AE335" s="35">
        <f t="shared" si="158"/>
        <v>0</v>
      </c>
      <c r="AF335" s="35">
        <f t="shared" si="158"/>
        <v>0</v>
      </c>
      <c r="AG335" s="35">
        <f t="shared" si="158"/>
        <v>0</v>
      </c>
      <c r="AH335" s="35">
        <f t="shared" si="158"/>
        <v>0</v>
      </c>
      <c r="AI335" s="35">
        <f t="shared" si="158"/>
        <v>0</v>
      </c>
      <c r="AJ335" s="35">
        <f t="shared" si="158"/>
        <v>0</v>
      </c>
      <c r="AK335" s="35">
        <f t="shared" si="158"/>
        <v>0</v>
      </c>
      <c r="AL335" s="35">
        <f t="shared" si="158"/>
        <v>0</v>
      </c>
      <c r="AM335" s="35">
        <f t="shared" si="158"/>
        <v>0</v>
      </c>
      <c r="AN335" s="35">
        <f t="shared" si="158"/>
        <v>0</v>
      </c>
      <c r="AO335" s="35">
        <f t="shared" si="158"/>
        <v>0</v>
      </c>
      <c r="AP335" s="35">
        <f t="shared" si="158"/>
        <v>0</v>
      </c>
      <c r="AQ335" s="35">
        <f t="shared" si="158"/>
        <v>0</v>
      </c>
      <c r="AR335" s="35">
        <f t="shared" si="158"/>
        <v>0</v>
      </c>
      <c r="AS335" s="35">
        <f t="shared" si="158"/>
        <v>0</v>
      </c>
      <c r="AT335" s="35">
        <f t="shared" si="158"/>
        <v>0</v>
      </c>
    </row>
    <row r="336" spans="1:46" ht="15.75" customHeight="1">
      <c r="A336" s="1"/>
      <c r="B336" s="1"/>
      <c r="C336" s="39" t="s">
        <v>227</v>
      </c>
      <c r="D336" s="26" t="s">
        <v>228</v>
      </c>
      <c r="E336" s="75"/>
      <c r="F336" s="75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28">
        <f t="shared" ref="T336:T360" si="159">SUM(H336:S336)</f>
        <v>0</v>
      </c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28">
        <f t="shared" ref="AG336:AG360" si="160">SUM(U336:AF336)</f>
        <v>0</v>
      </c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28">
        <f t="shared" ref="AT336:AT360" si="161">SUM(AH336:AS336)</f>
        <v>0</v>
      </c>
    </row>
    <row r="337" spans="1:46" ht="18" customHeight="1">
      <c r="A337" s="1"/>
      <c r="B337" s="1"/>
      <c r="C337" s="39" t="s">
        <v>229</v>
      </c>
      <c r="D337" s="26" t="s">
        <v>230</v>
      </c>
      <c r="E337" s="75"/>
      <c r="F337" s="75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28">
        <f t="shared" si="159"/>
        <v>0</v>
      </c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28">
        <f t="shared" si="160"/>
        <v>0</v>
      </c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28">
        <f t="shared" si="161"/>
        <v>0</v>
      </c>
    </row>
    <row r="338" spans="1:46" ht="15.75" customHeight="1">
      <c r="A338" s="1"/>
      <c r="B338" s="1"/>
      <c r="C338" s="1" t="s">
        <v>231</v>
      </c>
      <c r="D338" s="9" t="s">
        <v>232</v>
      </c>
      <c r="E338" s="75"/>
      <c r="F338" s="75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28">
        <f t="shared" si="159"/>
        <v>0</v>
      </c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28">
        <f t="shared" si="160"/>
        <v>0</v>
      </c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28">
        <f t="shared" si="161"/>
        <v>0</v>
      </c>
    </row>
    <row r="339" spans="1:46" ht="15.75" customHeight="1">
      <c r="A339" s="1"/>
      <c r="B339" s="1"/>
      <c r="C339" s="39" t="s">
        <v>233</v>
      </c>
      <c r="D339" s="26" t="s">
        <v>234</v>
      </c>
      <c r="E339" s="75"/>
      <c r="F339" s="75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28">
        <f t="shared" si="159"/>
        <v>0</v>
      </c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28">
        <f t="shared" si="160"/>
        <v>0</v>
      </c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28">
        <f t="shared" si="161"/>
        <v>0</v>
      </c>
    </row>
    <row r="340" spans="1:46" ht="15.75" customHeight="1">
      <c r="A340" s="1"/>
      <c r="B340" s="1"/>
      <c r="C340" s="39" t="s">
        <v>235</v>
      </c>
      <c r="D340" s="26" t="s">
        <v>236</v>
      </c>
      <c r="E340" s="75"/>
      <c r="F340" s="75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28">
        <f t="shared" si="159"/>
        <v>0</v>
      </c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28">
        <f t="shared" si="160"/>
        <v>0</v>
      </c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28">
        <f t="shared" si="161"/>
        <v>0</v>
      </c>
    </row>
    <row r="341" spans="1:46" ht="15.75" customHeight="1">
      <c r="A341" s="1"/>
      <c r="B341" s="1"/>
      <c r="C341" s="39" t="s">
        <v>237</v>
      </c>
      <c r="D341" s="26" t="s">
        <v>238</v>
      </c>
      <c r="E341" s="75"/>
      <c r="F341" s="75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28">
        <f t="shared" si="159"/>
        <v>0</v>
      </c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28">
        <f t="shared" si="160"/>
        <v>0</v>
      </c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28">
        <f t="shared" si="161"/>
        <v>0</v>
      </c>
    </row>
    <row r="342" spans="1:46" ht="15.75" customHeight="1">
      <c r="A342" s="1"/>
      <c r="B342" s="1"/>
      <c r="C342" s="39" t="s">
        <v>239</v>
      </c>
      <c r="D342" s="26" t="s">
        <v>240</v>
      </c>
      <c r="E342" s="75"/>
      <c r="F342" s="75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28">
        <f t="shared" si="159"/>
        <v>0</v>
      </c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28">
        <f t="shared" si="160"/>
        <v>0</v>
      </c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28">
        <f t="shared" si="161"/>
        <v>0</v>
      </c>
    </row>
    <row r="343" spans="1:46" ht="15.75" customHeight="1">
      <c r="A343" s="1"/>
      <c r="B343" s="1"/>
      <c r="C343" s="39" t="s">
        <v>241</v>
      </c>
      <c r="D343" s="26" t="s">
        <v>242</v>
      </c>
      <c r="E343" s="75"/>
      <c r="F343" s="75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28">
        <f t="shared" si="159"/>
        <v>0</v>
      </c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28">
        <f t="shared" si="160"/>
        <v>0</v>
      </c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28">
        <f t="shared" si="161"/>
        <v>0</v>
      </c>
    </row>
    <row r="344" spans="1:46" ht="15.75" customHeight="1">
      <c r="A344" s="1"/>
      <c r="B344" s="1"/>
      <c r="C344" s="39" t="s">
        <v>243</v>
      </c>
      <c r="D344" s="26" t="s">
        <v>244</v>
      </c>
      <c r="E344" s="75"/>
      <c r="F344" s="75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28">
        <f t="shared" si="159"/>
        <v>0</v>
      </c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28">
        <f t="shared" si="160"/>
        <v>0</v>
      </c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28">
        <f t="shared" si="161"/>
        <v>0</v>
      </c>
    </row>
    <row r="345" spans="1:46" ht="15.75" customHeight="1">
      <c r="A345" s="1"/>
      <c r="B345" s="1"/>
      <c r="C345" s="39" t="s">
        <v>245</v>
      </c>
      <c r="D345" s="26" t="s">
        <v>246</v>
      </c>
      <c r="E345" s="75"/>
      <c r="F345" s="75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28">
        <f t="shared" si="159"/>
        <v>0</v>
      </c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28">
        <f t="shared" si="160"/>
        <v>0</v>
      </c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28">
        <f t="shared" si="161"/>
        <v>0</v>
      </c>
    </row>
    <row r="346" spans="1:46" ht="15.75" customHeight="1">
      <c r="A346" s="1"/>
      <c r="B346" s="1"/>
      <c r="C346" s="39" t="s">
        <v>247</v>
      </c>
      <c r="D346" s="26" t="s">
        <v>248</v>
      </c>
      <c r="E346" s="75"/>
      <c r="F346" s="75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28">
        <f t="shared" si="159"/>
        <v>0</v>
      </c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28">
        <f t="shared" si="160"/>
        <v>0</v>
      </c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28">
        <f t="shared" si="161"/>
        <v>0</v>
      </c>
    </row>
    <row r="347" spans="1:46" ht="15.75" customHeight="1">
      <c r="A347" s="1"/>
      <c r="B347" s="1"/>
      <c r="C347" s="39" t="s">
        <v>249</v>
      </c>
      <c r="D347" s="26" t="s">
        <v>250</v>
      </c>
      <c r="E347" s="75"/>
      <c r="F347" s="75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28">
        <f t="shared" si="159"/>
        <v>0</v>
      </c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28">
        <f t="shared" si="160"/>
        <v>0</v>
      </c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28">
        <f t="shared" si="161"/>
        <v>0</v>
      </c>
    </row>
    <row r="348" spans="1:46" ht="15.75" customHeight="1">
      <c r="A348" s="1"/>
      <c r="B348" s="1"/>
      <c r="C348" s="39" t="s">
        <v>251</v>
      </c>
      <c r="D348" s="26" t="s">
        <v>252</v>
      </c>
      <c r="E348" s="75"/>
      <c r="F348" s="75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28">
        <f t="shared" si="159"/>
        <v>0</v>
      </c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28">
        <f t="shared" si="160"/>
        <v>0</v>
      </c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28">
        <f t="shared" si="161"/>
        <v>0</v>
      </c>
    </row>
    <row r="349" spans="1:46" ht="15.75" customHeight="1">
      <c r="A349" s="1"/>
      <c r="B349" s="1"/>
      <c r="C349" s="39" t="s">
        <v>253</v>
      </c>
      <c r="D349" s="26" t="s">
        <v>254</v>
      </c>
      <c r="E349" s="75"/>
      <c r="F349" s="75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28">
        <f t="shared" si="159"/>
        <v>0</v>
      </c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28">
        <f t="shared" si="160"/>
        <v>0</v>
      </c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28">
        <f t="shared" si="161"/>
        <v>0</v>
      </c>
    </row>
    <row r="350" spans="1:46" ht="15.75" customHeight="1">
      <c r="A350" s="1"/>
      <c r="B350" s="1"/>
      <c r="C350" s="39" t="s">
        <v>255</v>
      </c>
      <c r="D350" s="26" t="s">
        <v>256</v>
      </c>
      <c r="E350" s="75"/>
      <c r="F350" s="75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28">
        <f t="shared" si="159"/>
        <v>0</v>
      </c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28">
        <f t="shared" si="160"/>
        <v>0</v>
      </c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28">
        <f t="shared" si="161"/>
        <v>0</v>
      </c>
    </row>
    <row r="351" spans="1:46" ht="15.75" customHeight="1">
      <c r="A351" s="1"/>
      <c r="B351" s="1"/>
      <c r="C351" s="39" t="s">
        <v>257</v>
      </c>
      <c r="D351" s="26" t="s">
        <v>258</v>
      </c>
      <c r="E351" s="75"/>
      <c r="F351" s="75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28">
        <f t="shared" si="159"/>
        <v>0</v>
      </c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28">
        <f t="shared" si="160"/>
        <v>0</v>
      </c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28">
        <f t="shared" si="161"/>
        <v>0</v>
      </c>
    </row>
    <row r="352" spans="1:46" ht="15.75" customHeight="1">
      <c r="A352" s="1"/>
      <c r="B352" s="1"/>
      <c r="C352" s="39" t="s">
        <v>259</v>
      </c>
      <c r="D352" s="26" t="s">
        <v>260</v>
      </c>
      <c r="E352" s="75"/>
      <c r="F352" s="75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28">
        <f t="shared" si="159"/>
        <v>0</v>
      </c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28">
        <f t="shared" si="160"/>
        <v>0</v>
      </c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28">
        <f t="shared" si="161"/>
        <v>0</v>
      </c>
    </row>
    <row r="353" spans="1:46" ht="15.75" customHeight="1">
      <c r="A353" s="1"/>
      <c r="B353" s="1"/>
      <c r="C353" s="39" t="s">
        <v>261</v>
      </c>
      <c r="D353" s="26" t="s">
        <v>262</v>
      </c>
      <c r="E353" s="75"/>
      <c r="F353" s="75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28">
        <f t="shared" si="159"/>
        <v>0</v>
      </c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28">
        <f t="shared" si="160"/>
        <v>0</v>
      </c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28">
        <f t="shared" si="161"/>
        <v>0</v>
      </c>
    </row>
    <row r="354" spans="1:46" ht="15.75" customHeight="1">
      <c r="A354" s="1"/>
      <c r="B354" s="1"/>
      <c r="C354" s="39" t="s">
        <v>263</v>
      </c>
      <c r="D354" s="26" t="s">
        <v>264</v>
      </c>
      <c r="E354" s="75"/>
      <c r="F354" s="75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28">
        <f t="shared" si="159"/>
        <v>0</v>
      </c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28">
        <f t="shared" si="160"/>
        <v>0</v>
      </c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28">
        <f t="shared" si="161"/>
        <v>0</v>
      </c>
    </row>
    <row r="355" spans="1:46" ht="15.75" customHeight="1">
      <c r="A355" s="1"/>
      <c r="B355" s="1"/>
      <c r="C355" s="39" t="s">
        <v>265</v>
      </c>
      <c r="D355" s="26" t="s">
        <v>266</v>
      </c>
      <c r="E355" s="75"/>
      <c r="F355" s="75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28">
        <f t="shared" si="159"/>
        <v>0</v>
      </c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28">
        <f t="shared" si="160"/>
        <v>0</v>
      </c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28">
        <f t="shared" si="161"/>
        <v>0</v>
      </c>
    </row>
    <row r="356" spans="1:46" ht="15.75" customHeight="1">
      <c r="A356" s="1"/>
      <c r="B356" s="1"/>
      <c r="C356" s="39" t="s">
        <v>267</v>
      </c>
      <c r="D356" s="26" t="s">
        <v>268</v>
      </c>
      <c r="E356" s="75"/>
      <c r="F356" s="75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28">
        <f t="shared" si="159"/>
        <v>0</v>
      </c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28">
        <f t="shared" si="160"/>
        <v>0</v>
      </c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28">
        <f t="shared" si="161"/>
        <v>0</v>
      </c>
    </row>
    <row r="357" spans="1:46" ht="15.75" customHeight="1">
      <c r="A357" s="1"/>
      <c r="B357" s="1"/>
      <c r="C357" s="39" t="s">
        <v>269</v>
      </c>
      <c r="D357" s="26" t="s">
        <v>270</v>
      </c>
      <c r="E357" s="75"/>
      <c r="F357" s="75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28">
        <f t="shared" si="159"/>
        <v>0</v>
      </c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28">
        <f t="shared" si="160"/>
        <v>0</v>
      </c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28">
        <f t="shared" si="161"/>
        <v>0</v>
      </c>
    </row>
    <row r="358" spans="1:46" ht="15.75" customHeight="1">
      <c r="A358" s="1"/>
      <c r="B358" s="1"/>
      <c r="C358" s="39" t="s">
        <v>271</v>
      </c>
      <c r="D358" s="26" t="s">
        <v>272</v>
      </c>
      <c r="E358" s="75"/>
      <c r="F358" s="75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28">
        <f t="shared" si="159"/>
        <v>0</v>
      </c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28">
        <f t="shared" si="160"/>
        <v>0</v>
      </c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28">
        <f t="shared" si="161"/>
        <v>0</v>
      </c>
    </row>
    <row r="359" spans="1:46" ht="15.75" customHeight="1">
      <c r="A359" s="1"/>
      <c r="B359" s="1"/>
      <c r="C359" s="39" t="s">
        <v>273</v>
      </c>
      <c r="D359" s="26" t="s">
        <v>274</v>
      </c>
      <c r="E359" s="75"/>
      <c r="F359" s="75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28">
        <f t="shared" si="159"/>
        <v>0</v>
      </c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28">
        <f t="shared" si="160"/>
        <v>0</v>
      </c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28">
        <f t="shared" si="161"/>
        <v>0</v>
      </c>
    </row>
    <row r="360" spans="1:46" ht="15.75" customHeight="1">
      <c r="A360" s="1"/>
      <c r="B360" s="1"/>
      <c r="C360" s="39" t="s">
        <v>275</v>
      </c>
      <c r="D360" s="26" t="s">
        <v>276</v>
      </c>
      <c r="E360" s="75"/>
      <c r="F360" s="75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28">
        <f t="shared" si="159"/>
        <v>0</v>
      </c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28">
        <f t="shared" si="160"/>
        <v>0</v>
      </c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28">
        <f t="shared" si="161"/>
        <v>0</v>
      </c>
    </row>
    <row r="361" spans="1:46" ht="6" customHeight="1">
      <c r="A361" s="1"/>
      <c r="B361" s="1"/>
      <c r="C361" s="49"/>
      <c r="D361" s="61"/>
      <c r="E361" s="61"/>
      <c r="F361" s="61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96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96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96"/>
    </row>
    <row r="362" spans="1:46" ht="15.75" customHeight="1">
      <c r="A362" s="1"/>
      <c r="B362" s="1"/>
      <c r="C362" s="1"/>
      <c r="D362" s="9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2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2"/>
    </row>
    <row r="363" spans="1:46" ht="15.75" customHeight="1">
      <c r="A363" s="1"/>
      <c r="B363" s="1"/>
      <c r="C363" s="227" t="s">
        <v>277</v>
      </c>
      <c r="D363" s="17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2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2"/>
    </row>
    <row r="364" spans="1:46" ht="8.25" customHeight="1">
      <c r="A364" s="1"/>
      <c r="B364" s="1"/>
      <c r="C364" s="2"/>
      <c r="D364" s="17"/>
      <c r="E364" s="9"/>
      <c r="F364" s="1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2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2"/>
    </row>
    <row r="365" spans="1:46" ht="27" customHeight="1">
      <c r="A365" s="19"/>
      <c r="B365" s="19"/>
      <c r="C365" s="20" t="s">
        <v>7</v>
      </c>
      <c r="D365" s="21" t="s">
        <v>8</v>
      </c>
      <c r="E365" s="21" t="s">
        <v>9</v>
      </c>
      <c r="F365" s="21" t="s">
        <v>10</v>
      </c>
      <c r="G365" s="22" t="s">
        <v>11</v>
      </c>
      <c r="H365" s="22" t="s">
        <v>12</v>
      </c>
      <c r="I365" s="22" t="s">
        <v>13</v>
      </c>
      <c r="J365" s="22" t="s">
        <v>14</v>
      </c>
      <c r="K365" s="22" t="s">
        <v>15</v>
      </c>
      <c r="L365" s="22" t="s">
        <v>16</v>
      </c>
      <c r="M365" s="22" t="s">
        <v>17</v>
      </c>
      <c r="N365" s="22" t="s">
        <v>18</v>
      </c>
      <c r="O365" s="22" t="s">
        <v>19</v>
      </c>
      <c r="P365" s="22" t="s">
        <v>20</v>
      </c>
      <c r="Q365" s="22" t="s">
        <v>21</v>
      </c>
      <c r="R365" s="22" t="s">
        <v>22</v>
      </c>
      <c r="S365" s="22" t="s">
        <v>23</v>
      </c>
      <c r="T365" s="23" t="s">
        <v>24</v>
      </c>
      <c r="U365" s="22" t="str">
        <f>U334</f>
        <v>mies 13</v>
      </c>
      <c r="V365" s="22" t="str">
        <f t="shared" ref="V365:AF365" si="162">V334</f>
        <v>mies 14</v>
      </c>
      <c r="W365" s="22" t="str">
        <f t="shared" si="162"/>
        <v>mies 15</v>
      </c>
      <c r="X365" s="22" t="str">
        <f t="shared" si="162"/>
        <v>mies 16</v>
      </c>
      <c r="Y365" s="22" t="str">
        <f t="shared" si="162"/>
        <v>mies 17</v>
      </c>
      <c r="Z365" s="22" t="str">
        <f t="shared" si="162"/>
        <v>mies 18</v>
      </c>
      <c r="AA365" s="22" t="str">
        <f t="shared" si="162"/>
        <v>mies 19</v>
      </c>
      <c r="AB365" s="22" t="str">
        <f t="shared" si="162"/>
        <v>mies 20</v>
      </c>
      <c r="AC365" s="22" t="str">
        <f t="shared" si="162"/>
        <v>mies 21</v>
      </c>
      <c r="AD365" s="22" t="str">
        <f t="shared" si="162"/>
        <v>mies 22</v>
      </c>
      <c r="AE365" s="22" t="str">
        <f t="shared" si="162"/>
        <v>mies 23</v>
      </c>
      <c r="AF365" s="22" t="str">
        <f t="shared" si="162"/>
        <v>mies 24</v>
      </c>
      <c r="AG365" s="23" t="str">
        <f>AG334</f>
        <v>2 rok</v>
      </c>
      <c r="AH365" s="22" t="str">
        <f>AH334</f>
        <v>mies 25</v>
      </c>
      <c r="AI365" s="22" t="str">
        <f t="shared" ref="AI365:AS365" si="163">AI334</f>
        <v>mies 26</v>
      </c>
      <c r="AJ365" s="22" t="str">
        <f t="shared" si="163"/>
        <v>mies 27</v>
      </c>
      <c r="AK365" s="22" t="str">
        <f t="shared" si="163"/>
        <v>mies 28</v>
      </c>
      <c r="AL365" s="22" t="str">
        <f t="shared" si="163"/>
        <v>mies 29</v>
      </c>
      <c r="AM365" s="22" t="str">
        <f t="shared" si="163"/>
        <v>mies 30</v>
      </c>
      <c r="AN365" s="22" t="str">
        <f t="shared" si="163"/>
        <v>mies 31</v>
      </c>
      <c r="AO365" s="22" t="str">
        <f t="shared" si="163"/>
        <v>mies 32</v>
      </c>
      <c r="AP365" s="22" t="str">
        <f t="shared" si="163"/>
        <v>mies 33</v>
      </c>
      <c r="AQ365" s="22" t="str">
        <f t="shared" si="163"/>
        <v>mies 34</v>
      </c>
      <c r="AR365" s="22" t="str">
        <f t="shared" si="163"/>
        <v>mies 35</v>
      </c>
      <c r="AS365" s="22" t="str">
        <f t="shared" si="163"/>
        <v>mies 36</v>
      </c>
      <c r="AT365" s="23" t="str">
        <f>AT334</f>
        <v>3 rok</v>
      </c>
    </row>
    <row r="366" spans="1:46" ht="15.75" customHeight="1">
      <c r="A366" s="2"/>
      <c r="B366" s="2"/>
      <c r="C366" s="33" t="s">
        <v>63</v>
      </c>
      <c r="D366" s="34">
        <v>742</v>
      </c>
      <c r="E366" s="105"/>
      <c r="F366" s="105"/>
      <c r="G366" s="35">
        <f>SUM(G367:G380)</f>
        <v>0</v>
      </c>
      <c r="H366" s="35">
        <f>SUM(H367:H380)</f>
        <v>0</v>
      </c>
      <c r="I366" s="35">
        <f t="shared" ref="I366:T366" si="164">SUM(I367:I380)</f>
        <v>0</v>
      </c>
      <c r="J366" s="35">
        <f t="shared" si="164"/>
        <v>0</v>
      </c>
      <c r="K366" s="35">
        <f t="shared" si="164"/>
        <v>0</v>
      </c>
      <c r="L366" s="35">
        <f t="shared" si="164"/>
        <v>0</v>
      </c>
      <c r="M366" s="35">
        <f t="shared" si="164"/>
        <v>0</v>
      </c>
      <c r="N366" s="35">
        <f t="shared" si="164"/>
        <v>0</v>
      </c>
      <c r="O366" s="35">
        <f t="shared" si="164"/>
        <v>0</v>
      </c>
      <c r="P366" s="35">
        <f t="shared" si="164"/>
        <v>0</v>
      </c>
      <c r="Q366" s="35">
        <f t="shared" si="164"/>
        <v>0</v>
      </c>
      <c r="R366" s="35">
        <f t="shared" si="164"/>
        <v>0</v>
      </c>
      <c r="S366" s="35">
        <f t="shared" si="164"/>
        <v>0</v>
      </c>
      <c r="T366" s="35">
        <f t="shared" si="164"/>
        <v>0</v>
      </c>
      <c r="U366" s="35">
        <f>SUM(U367:U380)</f>
        <v>0</v>
      </c>
      <c r="V366" s="35">
        <f t="shared" ref="V366:AG366" si="165">SUM(V367:V380)</f>
        <v>0</v>
      </c>
      <c r="W366" s="35">
        <f t="shared" si="165"/>
        <v>0</v>
      </c>
      <c r="X366" s="35">
        <f t="shared" si="165"/>
        <v>0</v>
      </c>
      <c r="Y366" s="35">
        <f t="shared" si="165"/>
        <v>0</v>
      </c>
      <c r="Z366" s="35">
        <f t="shared" si="165"/>
        <v>0</v>
      </c>
      <c r="AA366" s="35">
        <f t="shared" si="165"/>
        <v>0</v>
      </c>
      <c r="AB366" s="35">
        <f t="shared" si="165"/>
        <v>0</v>
      </c>
      <c r="AC366" s="35">
        <f t="shared" si="165"/>
        <v>0</v>
      </c>
      <c r="AD366" s="35">
        <f t="shared" si="165"/>
        <v>0</v>
      </c>
      <c r="AE366" s="35">
        <f t="shared" si="165"/>
        <v>0</v>
      </c>
      <c r="AF366" s="35">
        <f t="shared" si="165"/>
        <v>0</v>
      </c>
      <c r="AG366" s="35">
        <f t="shared" si="165"/>
        <v>0</v>
      </c>
      <c r="AH366" s="35">
        <f>SUM(AH367:AH380)</f>
        <v>0</v>
      </c>
      <c r="AI366" s="35">
        <f t="shared" ref="AI366:AS366" si="166">SUM(AI367:AI380)</f>
        <v>0</v>
      </c>
      <c r="AJ366" s="35">
        <f t="shared" si="166"/>
        <v>0</v>
      </c>
      <c r="AK366" s="35">
        <f t="shared" si="166"/>
        <v>0</v>
      </c>
      <c r="AL366" s="35">
        <f t="shared" si="166"/>
        <v>0</v>
      </c>
      <c r="AM366" s="35">
        <f t="shared" si="166"/>
        <v>0</v>
      </c>
      <c r="AN366" s="35">
        <f t="shared" si="166"/>
        <v>0</v>
      </c>
      <c r="AO366" s="35">
        <f t="shared" si="166"/>
        <v>0</v>
      </c>
      <c r="AP366" s="35">
        <f t="shared" si="166"/>
        <v>0</v>
      </c>
      <c r="AQ366" s="35">
        <f t="shared" si="166"/>
        <v>0</v>
      </c>
      <c r="AR366" s="35">
        <f t="shared" si="166"/>
        <v>0</v>
      </c>
      <c r="AS366" s="35">
        <f t="shared" si="166"/>
        <v>0</v>
      </c>
      <c r="AT366" s="35">
        <f>SUM(AT367:AT380)</f>
        <v>0</v>
      </c>
    </row>
    <row r="367" spans="1:46" ht="18" customHeight="1">
      <c r="A367" s="1"/>
      <c r="B367" s="1"/>
      <c r="C367" s="39" t="s">
        <v>278</v>
      </c>
      <c r="D367" s="26"/>
      <c r="E367" s="75"/>
      <c r="F367" s="75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28">
        <f t="shared" ref="T367:T380" si="167">SUM(H367:S367)</f>
        <v>0</v>
      </c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28">
        <f t="shared" ref="AG367:AG380" si="168">SUM(U367:AF367)</f>
        <v>0</v>
      </c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28">
        <f>SUM(AH367:AS367)</f>
        <v>0</v>
      </c>
    </row>
    <row r="368" spans="1:46" ht="18" customHeight="1">
      <c r="A368" s="1"/>
      <c r="B368" s="1"/>
      <c r="C368" s="39" t="s">
        <v>278</v>
      </c>
      <c r="D368" s="26"/>
      <c r="E368" s="75"/>
      <c r="F368" s="75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28">
        <f t="shared" si="167"/>
        <v>0</v>
      </c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28">
        <f t="shared" si="168"/>
        <v>0</v>
      </c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28">
        <f t="shared" ref="AT368:AT380" si="169">SUM(AH368:AS368)</f>
        <v>0</v>
      </c>
    </row>
    <row r="369" spans="1:46" ht="18" customHeight="1">
      <c r="A369" s="1"/>
      <c r="B369" s="1"/>
      <c r="C369" s="39" t="s">
        <v>278</v>
      </c>
      <c r="D369" s="26"/>
      <c r="E369" s="75"/>
      <c r="F369" s="75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28">
        <f t="shared" si="167"/>
        <v>0</v>
      </c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28">
        <f t="shared" si="168"/>
        <v>0</v>
      </c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28">
        <f t="shared" si="169"/>
        <v>0</v>
      </c>
    </row>
    <row r="370" spans="1:46" ht="18" customHeight="1">
      <c r="A370" s="1"/>
      <c r="B370" s="1"/>
      <c r="C370" s="39" t="s">
        <v>278</v>
      </c>
      <c r="D370" s="26"/>
      <c r="E370" s="75"/>
      <c r="F370" s="75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28">
        <f t="shared" si="167"/>
        <v>0</v>
      </c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28">
        <f t="shared" si="168"/>
        <v>0</v>
      </c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28">
        <f t="shared" si="169"/>
        <v>0</v>
      </c>
    </row>
    <row r="371" spans="1:46" ht="18" customHeight="1">
      <c r="A371" s="1"/>
      <c r="B371" s="1"/>
      <c r="C371" s="39" t="s">
        <v>278</v>
      </c>
      <c r="D371" s="26"/>
      <c r="E371" s="75"/>
      <c r="F371" s="75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28">
        <f t="shared" si="167"/>
        <v>0</v>
      </c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28">
        <f t="shared" si="168"/>
        <v>0</v>
      </c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28">
        <f t="shared" si="169"/>
        <v>0</v>
      </c>
    </row>
    <row r="372" spans="1:46" ht="18" customHeight="1">
      <c r="A372" s="1"/>
      <c r="B372" s="1"/>
      <c r="C372" s="39" t="s">
        <v>278</v>
      </c>
      <c r="D372" s="26"/>
      <c r="E372" s="75"/>
      <c r="F372" s="75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28">
        <f t="shared" si="167"/>
        <v>0</v>
      </c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28">
        <f t="shared" si="168"/>
        <v>0</v>
      </c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28">
        <f t="shared" si="169"/>
        <v>0</v>
      </c>
    </row>
    <row r="373" spans="1:46" ht="18" customHeight="1">
      <c r="A373" s="1"/>
      <c r="B373" s="1"/>
      <c r="C373" s="39" t="s">
        <v>278</v>
      </c>
      <c r="D373" s="26"/>
      <c r="E373" s="75"/>
      <c r="F373" s="75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28">
        <f t="shared" si="167"/>
        <v>0</v>
      </c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28">
        <f t="shared" si="168"/>
        <v>0</v>
      </c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28">
        <f t="shared" si="169"/>
        <v>0</v>
      </c>
    </row>
    <row r="374" spans="1:46" ht="18" customHeight="1">
      <c r="A374" s="1"/>
      <c r="B374" s="1"/>
      <c r="C374" s="39" t="s">
        <v>278</v>
      </c>
      <c r="D374" s="26"/>
      <c r="E374" s="75"/>
      <c r="F374" s="75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28">
        <f t="shared" si="167"/>
        <v>0</v>
      </c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28">
        <f t="shared" si="168"/>
        <v>0</v>
      </c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28">
        <f t="shared" si="169"/>
        <v>0</v>
      </c>
    </row>
    <row r="375" spans="1:46" ht="18" customHeight="1">
      <c r="A375" s="1"/>
      <c r="B375" s="1"/>
      <c r="C375" s="39" t="s">
        <v>278</v>
      </c>
      <c r="D375" s="26"/>
      <c r="E375" s="75"/>
      <c r="F375" s="75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28">
        <f t="shared" si="167"/>
        <v>0</v>
      </c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28">
        <f t="shared" si="168"/>
        <v>0</v>
      </c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28">
        <f t="shared" si="169"/>
        <v>0</v>
      </c>
    </row>
    <row r="376" spans="1:46" ht="18" customHeight="1">
      <c r="A376" s="1"/>
      <c r="B376" s="1"/>
      <c r="C376" s="39" t="s">
        <v>278</v>
      </c>
      <c r="D376" s="26"/>
      <c r="E376" s="75"/>
      <c r="F376" s="75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28">
        <f t="shared" si="167"/>
        <v>0</v>
      </c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28">
        <f t="shared" si="168"/>
        <v>0</v>
      </c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28">
        <f t="shared" si="169"/>
        <v>0</v>
      </c>
    </row>
    <row r="377" spans="1:46" ht="18" customHeight="1">
      <c r="A377" s="1"/>
      <c r="B377" s="1"/>
      <c r="C377" s="39" t="s">
        <v>278</v>
      </c>
      <c r="D377" s="26"/>
      <c r="E377" s="75"/>
      <c r="F377" s="75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28">
        <f t="shared" si="167"/>
        <v>0</v>
      </c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28">
        <f t="shared" si="168"/>
        <v>0</v>
      </c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28">
        <f t="shared" si="169"/>
        <v>0</v>
      </c>
    </row>
    <row r="378" spans="1:46" ht="18" customHeight="1">
      <c r="A378" s="1"/>
      <c r="B378" s="1"/>
      <c r="C378" s="39" t="s">
        <v>278</v>
      </c>
      <c r="D378" s="26"/>
      <c r="E378" s="75"/>
      <c r="F378" s="75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28">
        <f t="shared" si="167"/>
        <v>0</v>
      </c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28">
        <f t="shared" si="168"/>
        <v>0</v>
      </c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28">
        <f t="shared" si="169"/>
        <v>0</v>
      </c>
    </row>
    <row r="379" spans="1:46" ht="18" customHeight="1">
      <c r="A379" s="1"/>
      <c r="B379" s="1"/>
      <c r="C379" s="39" t="s">
        <v>278</v>
      </c>
      <c r="D379" s="26"/>
      <c r="E379" s="75"/>
      <c r="F379" s="75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28">
        <f t="shared" si="167"/>
        <v>0</v>
      </c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28">
        <f t="shared" si="168"/>
        <v>0</v>
      </c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28">
        <f t="shared" si="169"/>
        <v>0</v>
      </c>
    </row>
    <row r="380" spans="1:46" ht="18" customHeight="1">
      <c r="A380" s="1"/>
      <c r="B380" s="1"/>
      <c r="C380" s="39" t="s">
        <v>278</v>
      </c>
      <c r="D380" s="26"/>
      <c r="E380" s="75"/>
      <c r="F380" s="75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28">
        <f t="shared" si="167"/>
        <v>0</v>
      </c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28">
        <f t="shared" si="168"/>
        <v>0</v>
      </c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28">
        <f t="shared" si="169"/>
        <v>0</v>
      </c>
    </row>
    <row r="381" spans="1:46" ht="15.75" customHeight="1">
      <c r="A381" s="1"/>
      <c r="B381" s="1"/>
      <c r="C381" s="1"/>
      <c r="D381" s="9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2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2"/>
    </row>
    <row r="382" spans="1:46" ht="15.75" customHeight="1">
      <c r="A382" s="1"/>
      <c r="B382" s="1"/>
      <c r="C382" s="1"/>
      <c r="D382" s="9"/>
      <c r="E382" s="9"/>
      <c r="F382" s="9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2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2"/>
    </row>
    <row r="383" spans="1:46" ht="15.75" customHeight="1">
      <c r="A383" s="1"/>
      <c r="B383" s="1"/>
      <c r="C383" s="1"/>
      <c r="D383" s="9"/>
      <c r="E383" s="9"/>
      <c r="F383" s="9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2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2"/>
    </row>
    <row r="384" spans="1:46" ht="15.75" customHeight="1">
      <c r="A384" s="1"/>
      <c r="B384" s="1"/>
      <c r="C384" s="1"/>
      <c r="D384" s="9"/>
      <c r="E384" s="9"/>
      <c r="F384" s="9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2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2"/>
    </row>
    <row r="385" spans="1:46" ht="15.75" customHeight="1">
      <c r="A385" s="1"/>
      <c r="B385" s="1"/>
      <c r="C385" s="1"/>
      <c r="D385" s="9"/>
      <c r="E385" s="9"/>
      <c r="F385" s="9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2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2"/>
    </row>
    <row r="386" spans="1:46" ht="15.75" customHeight="1">
      <c r="A386" s="1"/>
      <c r="B386" s="1"/>
      <c r="C386" s="1"/>
      <c r="D386" s="9"/>
      <c r="E386" s="9"/>
      <c r="F386" s="9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2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2"/>
    </row>
    <row r="387" spans="1:46" ht="15.75" customHeight="1">
      <c r="A387" s="1"/>
      <c r="B387" s="1"/>
      <c r="C387" s="1"/>
      <c r="D387" s="9"/>
      <c r="E387" s="9"/>
      <c r="F387" s="9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2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2"/>
    </row>
    <row r="388" spans="1:46" ht="15.75" customHeight="1">
      <c r="A388" s="1"/>
      <c r="B388" s="1"/>
      <c r="C388" s="1"/>
      <c r="D388" s="9"/>
      <c r="E388" s="9"/>
      <c r="F388" s="9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2"/>
    </row>
    <row r="389" spans="1:46" ht="15.75" customHeight="1">
      <c r="A389" s="1"/>
      <c r="B389" s="1"/>
      <c r="C389" s="1"/>
      <c r="D389" s="9"/>
      <c r="E389" s="9"/>
      <c r="F389" s="9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2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2"/>
    </row>
    <row r="390" spans="1:46" ht="15.75" customHeight="1">
      <c r="A390" s="1"/>
      <c r="B390" s="1"/>
      <c r="C390" s="1"/>
      <c r="D390" s="9"/>
      <c r="E390" s="9"/>
      <c r="F390" s="9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2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2"/>
    </row>
    <row r="391" spans="1:46" ht="15.75" customHeight="1">
      <c r="A391" s="1"/>
      <c r="B391" s="1"/>
      <c r="C391" s="1"/>
      <c r="D391" s="9"/>
      <c r="E391" s="9"/>
      <c r="F391" s="9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2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2"/>
    </row>
    <row r="392" spans="1:46" ht="15.75" customHeight="1">
      <c r="A392" s="1"/>
      <c r="B392" s="1"/>
      <c r="C392" s="1"/>
      <c r="D392" s="9"/>
      <c r="E392" s="9"/>
      <c r="F392" s="9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2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2"/>
    </row>
    <row r="393" spans="1:46" ht="15.75" customHeight="1">
      <c r="A393" s="1"/>
      <c r="B393" s="1"/>
      <c r="C393" s="1"/>
      <c r="D393" s="9"/>
      <c r="E393" s="9"/>
      <c r="F393" s="9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2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2"/>
    </row>
    <row r="394" spans="1:46" ht="15.75" customHeight="1">
      <c r="A394" s="1"/>
      <c r="B394" s="1"/>
      <c r="C394" s="1"/>
      <c r="D394" s="9"/>
      <c r="E394" s="9"/>
      <c r="F394" s="9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2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2"/>
    </row>
    <row r="395" spans="1:46" ht="15.75" customHeight="1">
      <c r="A395" s="1"/>
      <c r="B395" s="1"/>
      <c r="C395" s="1"/>
      <c r="D395" s="9"/>
      <c r="E395" s="9"/>
      <c r="F395" s="9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2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2"/>
    </row>
    <row r="396" spans="1:46" ht="15.75" customHeight="1">
      <c r="A396" s="1"/>
      <c r="B396" s="1"/>
      <c r="C396" s="1"/>
      <c r="D396" s="9"/>
      <c r="E396" s="9"/>
      <c r="F396" s="9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2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2"/>
    </row>
    <row r="397" spans="1:46" ht="15.75" customHeight="1">
      <c r="A397" s="1"/>
      <c r="B397" s="1"/>
      <c r="C397" s="1"/>
      <c r="D397" s="9"/>
      <c r="E397" s="9"/>
      <c r="F397" s="9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2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2"/>
    </row>
    <row r="398" spans="1:46" ht="15.75" customHeight="1">
      <c r="A398" s="1"/>
      <c r="B398" s="1"/>
      <c r="C398" s="1"/>
      <c r="D398" s="9"/>
      <c r="E398" s="9"/>
      <c r="F398" s="9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2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2"/>
    </row>
    <row r="399" spans="1:46" ht="15.75" customHeight="1">
      <c r="A399" s="1"/>
      <c r="B399" s="1"/>
      <c r="C399" s="1"/>
      <c r="D399" s="9"/>
      <c r="E399" s="9"/>
      <c r="F399" s="9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2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2"/>
    </row>
    <row r="400" spans="1:46" ht="15.75" customHeight="1">
      <c r="A400" s="1"/>
      <c r="B400" s="1"/>
      <c r="C400" s="1"/>
      <c r="D400" s="9"/>
      <c r="E400" s="9"/>
      <c r="F400" s="9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2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2"/>
    </row>
    <row r="401" spans="1:46" ht="15.75" customHeight="1">
      <c r="A401" s="1"/>
      <c r="B401" s="1"/>
      <c r="C401" s="1"/>
      <c r="D401" s="9"/>
      <c r="E401" s="9"/>
      <c r="F401" s="9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2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2"/>
    </row>
    <row r="402" spans="1:46" ht="15.75" customHeight="1">
      <c r="A402" s="1"/>
      <c r="B402" s="1"/>
      <c r="C402" s="1"/>
      <c r="D402" s="9"/>
      <c r="E402" s="9"/>
      <c r="F402" s="9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2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2"/>
    </row>
    <row r="403" spans="1:46" ht="15.75" customHeight="1">
      <c r="A403" s="1"/>
      <c r="B403" s="1"/>
      <c r="C403" s="1"/>
      <c r="D403" s="9"/>
      <c r="E403" s="9"/>
      <c r="F403" s="9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2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2"/>
    </row>
    <row r="404" spans="1:46" ht="15.75" customHeight="1">
      <c r="A404" s="1"/>
      <c r="B404" s="1"/>
      <c r="C404" s="1"/>
      <c r="D404" s="9"/>
      <c r="E404" s="9"/>
      <c r="F404" s="9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2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2"/>
    </row>
    <row r="405" spans="1:46" ht="15.75" customHeight="1">
      <c r="A405" s="1"/>
      <c r="B405" s="1"/>
      <c r="C405" s="1"/>
      <c r="D405" s="9"/>
      <c r="E405" s="9"/>
      <c r="F405" s="9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2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2"/>
    </row>
    <row r="406" spans="1:46" ht="15.75" customHeight="1">
      <c r="A406" s="1"/>
      <c r="B406" s="1"/>
      <c r="C406" s="1"/>
      <c r="D406" s="9"/>
      <c r="E406" s="9"/>
      <c r="F406" s="9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2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2"/>
    </row>
    <row r="407" spans="1:46" ht="15.75" customHeight="1">
      <c r="A407" s="1"/>
      <c r="B407" s="1"/>
      <c r="C407" s="1"/>
      <c r="D407" s="9"/>
      <c r="E407" s="9"/>
      <c r="F407" s="9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2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2"/>
    </row>
    <row r="408" spans="1:46" ht="15.75" customHeight="1">
      <c r="A408" s="1"/>
      <c r="B408" s="1"/>
      <c r="C408" s="1"/>
      <c r="D408" s="9"/>
      <c r="E408" s="9"/>
      <c r="F408" s="9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2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2"/>
    </row>
    <row r="409" spans="1:46" ht="15.75" customHeight="1">
      <c r="A409" s="1"/>
      <c r="B409" s="1"/>
      <c r="C409" s="1"/>
      <c r="D409" s="9"/>
      <c r="E409" s="9"/>
      <c r="F409" s="9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2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2"/>
    </row>
    <row r="410" spans="1:46" ht="15.75" customHeight="1">
      <c r="A410" s="1"/>
      <c r="B410" s="1"/>
      <c r="C410" s="1"/>
      <c r="D410" s="9"/>
      <c r="E410" s="9"/>
      <c r="F410" s="9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2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2"/>
    </row>
    <row r="411" spans="1:46" ht="15.75" customHeight="1">
      <c r="A411" s="1"/>
      <c r="B411" s="1"/>
      <c r="C411" s="1"/>
      <c r="D411" s="9"/>
      <c r="E411" s="9"/>
      <c r="F411" s="9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2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2"/>
    </row>
    <row r="412" spans="1:46" ht="15.75" customHeight="1">
      <c r="A412" s="1"/>
      <c r="B412" s="1"/>
      <c r="C412" s="1"/>
      <c r="D412" s="9"/>
      <c r="E412" s="9"/>
      <c r="F412" s="9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2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2"/>
    </row>
    <row r="413" spans="1:46" ht="15.75" customHeight="1">
      <c r="A413" s="1"/>
      <c r="B413" s="1"/>
      <c r="C413" s="1"/>
      <c r="D413" s="9"/>
      <c r="E413" s="9"/>
      <c r="F413" s="9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2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2"/>
    </row>
    <row r="414" spans="1:46" ht="15.75" customHeight="1">
      <c r="A414" s="1"/>
      <c r="B414" s="1"/>
      <c r="C414" s="1"/>
      <c r="D414" s="9"/>
      <c r="E414" s="9"/>
      <c r="F414" s="9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2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2"/>
    </row>
    <row r="415" spans="1:46" ht="15.75" customHeight="1">
      <c r="A415" s="1"/>
      <c r="B415" s="1"/>
      <c r="C415" s="1"/>
      <c r="D415" s="9"/>
      <c r="E415" s="9"/>
      <c r="F415" s="9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2"/>
    </row>
    <row r="416" spans="1:46" ht="15.75" customHeight="1">
      <c r="A416" s="1"/>
      <c r="B416" s="1"/>
      <c r="C416" s="1"/>
      <c r="D416" s="9"/>
      <c r="E416" s="9"/>
      <c r="F416" s="9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2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2"/>
    </row>
    <row r="417" spans="1:46" ht="15.75" customHeight="1">
      <c r="A417" s="1"/>
      <c r="B417" s="1"/>
      <c r="C417" s="1"/>
      <c r="D417" s="9"/>
      <c r="E417" s="9"/>
      <c r="F417" s="9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2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2"/>
    </row>
    <row r="418" spans="1:46" ht="15.75" customHeight="1">
      <c r="A418" s="1"/>
      <c r="B418" s="1"/>
      <c r="C418" s="1"/>
      <c r="D418" s="9"/>
      <c r="E418" s="9"/>
      <c r="F418" s="9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2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2"/>
    </row>
    <row r="419" spans="1:46" ht="15.75" customHeight="1">
      <c r="A419" s="1"/>
      <c r="B419" s="1"/>
      <c r="C419" s="1"/>
      <c r="D419" s="9"/>
      <c r="E419" s="9"/>
      <c r="F419" s="9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2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2"/>
    </row>
    <row r="420" spans="1:46" ht="15.75" customHeight="1">
      <c r="A420" s="1"/>
      <c r="B420" s="1"/>
      <c r="C420" s="1"/>
      <c r="D420" s="9"/>
      <c r="E420" s="9"/>
      <c r="F420" s="9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2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2"/>
    </row>
    <row r="421" spans="1:46" ht="15.75" customHeight="1">
      <c r="A421" s="1"/>
      <c r="B421" s="1"/>
      <c r="C421" s="1"/>
      <c r="D421" s="9"/>
      <c r="E421" s="9"/>
      <c r="F421" s="9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2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2"/>
    </row>
    <row r="422" spans="1:46" ht="15.75" customHeight="1">
      <c r="A422" s="1"/>
      <c r="B422" s="1"/>
      <c r="C422" s="1"/>
      <c r="D422" s="9"/>
      <c r="E422" s="9"/>
      <c r="F422" s="9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2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2"/>
    </row>
    <row r="423" spans="1:46" ht="15.75" customHeight="1">
      <c r="A423" s="1"/>
      <c r="B423" s="1"/>
      <c r="C423" s="1"/>
      <c r="D423" s="9"/>
      <c r="E423" s="9"/>
      <c r="F423" s="9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2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2"/>
    </row>
    <row r="424" spans="1:46" ht="15.75" customHeight="1">
      <c r="A424" s="1"/>
      <c r="B424" s="1"/>
      <c r="C424" s="1"/>
      <c r="D424" s="9"/>
      <c r="E424" s="9"/>
      <c r="F424" s="9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2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2"/>
    </row>
    <row r="425" spans="1:46" ht="15.75" customHeight="1">
      <c r="A425" s="1"/>
      <c r="B425" s="1"/>
      <c r="C425" s="1"/>
      <c r="D425" s="9"/>
      <c r="E425" s="9"/>
      <c r="F425" s="9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2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2"/>
    </row>
    <row r="426" spans="1:46" ht="15.75" customHeight="1">
      <c r="A426" s="1"/>
      <c r="B426" s="1"/>
      <c r="C426" s="1"/>
      <c r="D426" s="9"/>
      <c r="E426" s="9"/>
      <c r="F426" s="9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2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2"/>
    </row>
    <row r="427" spans="1:46" ht="15.75" customHeight="1">
      <c r="A427" s="1"/>
      <c r="B427" s="1"/>
      <c r="C427" s="1"/>
      <c r="D427" s="9"/>
      <c r="E427" s="9"/>
      <c r="F427" s="9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2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2"/>
    </row>
    <row r="428" spans="1:46" ht="15.75" customHeight="1">
      <c r="A428" s="1"/>
      <c r="B428" s="1"/>
      <c r="C428" s="1"/>
      <c r="D428" s="9"/>
      <c r="E428" s="9"/>
      <c r="F428" s="9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2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2"/>
    </row>
    <row r="429" spans="1:46" ht="15.75" customHeight="1">
      <c r="A429" s="1"/>
      <c r="B429" s="1"/>
      <c r="C429" s="1"/>
      <c r="D429" s="9"/>
      <c r="E429" s="9"/>
      <c r="F429" s="9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2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2"/>
    </row>
    <row r="430" spans="1:46" ht="15.75" customHeight="1">
      <c r="A430" s="1"/>
      <c r="B430" s="1"/>
      <c r="C430" s="1"/>
      <c r="D430" s="9"/>
      <c r="E430" s="9"/>
      <c r="F430" s="9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2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2"/>
    </row>
    <row r="431" spans="1:46" ht="15.75" customHeight="1">
      <c r="A431" s="1"/>
      <c r="B431" s="1"/>
      <c r="C431" s="1"/>
      <c r="D431" s="9"/>
      <c r="E431" s="9"/>
      <c r="F431" s="9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2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2"/>
    </row>
    <row r="432" spans="1:46" ht="15.75" customHeight="1">
      <c r="A432" s="1"/>
      <c r="B432" s="1"/>
      <c r="C432" s="1"/>
      <c r="D432" s="9"/>
      <c r="E432" s="9"/>
      <c r="F432" s="9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2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2"/>
    </row>
    <row r="433" spans="1:46" ht="15.75" customHeight="1">
      <c r="A433" s="1"/>
      <c r="B433" s="1"/>
      <c r="C433" s="1"/>
      <c r="D433" s="9"/>
      <c r="E433" s="9"/>
      <c r="F433" s="9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2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2"/>
    </row>
    <row r="434" spans="1:46" ht="15.75" customHeight="1">
      <c r="A434" s="1"/>
      <c r="B434" s="1"/>
      <c r="C434" s="1"/>
      <c r="D434" s="9"/>
      <c r="E434" s="9"/>
      <c r="F434" s="9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2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2"/>
    </row>
    <row r="435" spans="1:46" ht="15.75" customHeight="1">
      <c r="A435" s="1"/>
      <c r="B435" s="1"/>
      <c r="C435" s="1"/>
      <c r="D435" s="9"/>
      <c r="E435" s="9"/>
      <c r="F435" s="9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2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2"/>
    </row>
    <row r="436" spans="1:46" ht="15.75" customHeight="1">
      <c r="A436" s="1"/>
      <c r="B436" s="1"/>
      <c r="C436" s="1"/>
      <c r="D436" s="9"/>
      <c r="E436" s="9"/>
      <c r="F436" s="9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2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2"/>
    </row>
    <row r="437" spans="1:46" ht="15.75" customHeight="1">
      <c r="A437" s="1"/>
      <c r="B437" s="1"/>
      <c r="C437" s="1"/>
      <c r="D437" s="9"/>
      <c r="E437" s="9"/>
      <c r="F437" s="9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2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2"/>
    </row>
    <row r="438" spans="1:46" ht="15.75" customHeight="1">
      <c r="A438" s="1"/>
      <c r="B438" s="1"/>
      <c r="C438" s="1"/>
      <c r="D438" s="9"/>
      <c r="E438" s="9"/>
      <c r="F438" s="9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2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2"/>
    </row>
    <row r="439" spans="1:46" ht="15.75" customHeight="1">
      <c r="A439" s="1"/>
      <c r="B439" s="1"/>
      <c r="C439" s="1"/>
      <c r="D439" s="9"/>
      <c r="E439" s="9"/>
      <c r="F439" s="9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2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2"/>
    </row>
    <row r="440" spans="1:46" ht="15.75" customHeight="1">
      <c r="A440" s="1"/>
      <c r="B440" s="1"/>
      <c r="C440" s="1"/>
      <c r="D440" s="9"/>
      <c r="E440" s="9"/>
      <c r="F440" s="9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2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2"/>
    </row>
    <row r="441" spans="1:46" ht="15.75" customHeight="1">
      <c r="A441" s="1"/>
      <c r="B441" s="1"/>
      <c r="C441" s="1"/>
      <c r="D441" s="9"/>
      <c r="E441" s="9"/>
      <c r="F441" s="9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2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2"/>
    </row>
    <row r="442" spans="1:46" ht="15.75" customHeight="1">
      <c r="A442" s="1"/>
      <c r="B442" s="1"/>
      <c r="C442" s="1"/>
      <c r="D442" s="9"/>
      <c r="E442" s="9"/>
      <c r="F442" s="9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2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2"/>
    </row>
    <row r="443" spans="1:46" ht="15.75" customHeight="1">
      <c r="A443" s="1"/>
      <c r="B443" s="1"/>
      <c r="C443" s="1"/>
      <c r="D443" s="9"/>
      <c r="E443" s="9"/>
      <c r="F443" s="9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2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2"/>
    </row>
    <row r="444" spans="1:46" ht="15.75" customHeight="1">
      <c r="A444" s="1"/>
      <c r="B444" s="1"/>
      <c r="C444" s="1"/>
      <c r="D444" s="9"/>
      <c r="E444" s="9"/>
      <c r="F444" s="9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2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2"/>
    </row>
    <row r="445" spans="1:46" ht="15.75" customHeight="1">
      <c r="A445" s="1"/>
      <c r="B445" s="1"/>
      <c r="C445" s="1"/>
      <c r="D445" s="9"/>
      <c r="E445" s="9"/>
      <c r="F445" s="9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2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2"/>
    </row>
    <row r="446" spans="1:46" ht="15.75" customHeight="1">
      <c r="A446" s="1"/>
      <c r="B446" s="1"/>
      <c r="C446" s="1"/>
      <c r="D446" s="9"/>
      <c r="E446" s="9"/>
      <c r="F446" s="9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2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2"/>
    </row>
    <row r="447" spans="1:46" ht="15.75" customHeight="1">
      <c r="A447" s="1"/>
      <c r="B447" s="1"/>
      <c r="C447" s="1"/>
      <c r="D447" s="9"/>
      <c r="E447" s="9"/>
      <c r="F447" s="9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2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2"/>
    </row>
    <row r="448" spans="1:46" ht="15.75" customHeight="1">
      <c r="A448" s="1"/>
      <c r="B448" s="1"/>
      <c r="C448" s="1"/>
      <c r="D448" s="9"/>
      <c r="E448" s="9"/>
      <c r="F448" s="9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2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2"/>
    </row>
    <row r="449" spans="1:46" ht="15.75" customHeight="1">
      <c r="A449" s="1"/>
      <c r="B449" s="1"/>
      <c r="C449" s="1"/>
      <c r="D449" s="9"/>
      <c r="E449" s="9"/>
      <c r="F449" s="9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2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2"/>
    </row>
    <row r="450" spans="1:46" ht="15.75" customHeight="1">
      <c r="A450" s="1"/>
      <c r="B450" s="1"/>
      <c r="C450" s="1"/>
      <c r="D450" s="9"/>
      <c r="E450" s="9"/>
      <c r="F450" s="9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2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2"/>
    </row>
    <row r="451" spans="1:46" ht="15.75" customHeight="1">
      <c r="A451" s="1"/>
      <c r="B451" s="1"/>
      <c r="C451" s="1"/>
      <c r="D451" s="9"/>
      <c r="E451" s="9"/>
      <c r="F451" s="9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2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2"/>
    </row>
    <row r="452" spans="1:46" ht="15.75" customHeight="1">
      <c r="A452" s="1"/>
      <c r="B452" s="1"/>
      <c r="C452" s="1"/>
      <c r="D452" s="9"/>
      <c r="E452" s="9"/>
      <c r="F452" s="9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2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2"/>
    </row>
    <row r="453" spans="1:46" ht="15.75" customHeight="1">
      <c r="A453" s="1"/>
      <c r="B453" s="1"/>
      <c r="C453" s="1"/>
      <c r="D453" s="9"/>
      <c r="E453" s="9"/>
      <c r="F453" s="9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2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2"/>
    </row>
    <row r="454" spans="1:46" ht="15.75" customHeight="1">
      <c r="A454" s="1"/>
      <c r="B454" s="1"/>
      <c r="C454" s="1"/>
      <c r="D454" s="9"/>
      <c r="E454" s="9"/>
      <c r="F454" s="9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2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2"/>
    </row>
    <row r="455" spans="1:46" ht="15.75" customHeight="1">
      <c r="A455" s="1"/>
      <c r="B455" s="1"/>
      <c r="C455" s="1"/>
      <c r="D455" s="9"/>
      <c r="E455" s="9"/>
      <c r="F455" s="9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2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2"/>
    </row>
    <row r="456" spans="1:46" ht="15.75" customHeight="1">
      <c r="A456" s="1"/>
      <c r="B456" s="1"/>
      <c r="C456" s="1"/>
      <c r="D456" s="9"/>
      <c r="E456" s="9"/>
      <c r="F456" s="9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2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2"/>
    </row>
    <row r="457" spans="1:46" ht="15.75" customHeight="1">
      <c r="A457" s="1"/>
      <c r="B457" s="1"/>
      <c r="C457" s="1"/>
      <c r="D457" s="9"/>
      <c r="E457" s="9"/>
      <c r="F457" s="9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2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2"/>
    </row>
    <row r="458" spans="1:46" ht="15.75" customHeight="1">
      <c r="A458" s="1"/>
      <c r="B458" s="1"/>
      <c r="C458" s="1"/>
      <c r="D458" s="9"/>
      <c r="E458" s="9"/>
      <c r="F458" s="9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2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2"/>
    </row>
    <row r="459" spans="1:46" ht="15.75" customHeight="1">
      <c r="A459" s="1"/>
      <c r="B459" s="1"/>
      <c r="C459" s="1"/>
      <c r="D459" s="9"/>
      <c r="E459" s="9"/>
      <c r="F459" s="9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2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2"/>
    </row>
    <row r="460" spans="1:46" ht="15.75" customHeight="1">
      <c r="A460" s="1"/>
      <c r="B460" s="1"/>
      <c r="C460" s="1"/>
      <c r="D460" s="9"/>
      <c r="E460" s="9"/>
      <c r="F460" s="9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2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2"/>
    </row>
    <row r="461" spans="1:46" ht="15.75" customHeight="1">
      <c r="A461" s="1"/>
      <c r="B461" s="1"/>
      <c r="C461" s="1"/>
      <c r="D461" s="9"/>
      <c r="E461" s="9"/>
      <c r="F461" s="9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2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2"/>
    </row>
    <row r="462" spans="1:46" ht="15.75" customHeight="1">
      <c r="A462" s="1"/>
      <c r="B462" s="1"/>
      <c r="C462" s="1"/>
      <c r="D462" s="9"/>
      <c r="E462" s="9"/>
      <c r="F462" s="9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2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2"/>
    </row>
    <row r="463" spans="1:46" ht="15.75" customHeight="1">
      <c r="A463" s="1"/>
      <c r="B463" s="1"/>
      <c r="C463" s="1"/>
      <c r="D463" s="9"/>
      <c r="E463" s="9"/>
      <c r="F463" s="9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2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"/>
    </row>
    <row r="464" spans="1:46" ht="15.75" customHeight="1">
      <c r="A464" s="1"/>
      <c r="B464" s="1"/>
      <c r="C464" s="1"/>
      <c r="D464" s="9"/>
      <c r="E464" s="9"/>
      <c r="F464" s="9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2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2"/>
    </row>
    <row r="465" spans="1:46" ht="15.75" customHeight="1">
      <c r="A465" s="1"/>
      <c r="B465" s="1"/>
      <c r="C465" s="1"/>
      <c r="D465" s="9"/>
      <c r="E465" s="9"/>
      <c r="F465" s="9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2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2"/>
    </row>
    <row r="466" spans="1:46" ht="15.75" customHeight="1">
      <c r="A466" s="1"/>
      <c r="B466" s="1"/>
      <c r="C466" s="1"/>
      <c r="D466" s="9"/>
      <c r="E466" s="9"/>
      <c r="F466" s="9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2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2"/>
    </row>
    <row r="467" spans="1:46" ht="15.75" customHeight="1">
      <c r="A467" s="1"/>
      <c r="B467" s="1"/>
      <c r="C467" s="1"/>
      <c r="D467" s="9"/>
      <c r="E467" s="9"/>
      <c r="F467" s="9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2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2"/>
    </row>
    <row r="468" spans="1:46" ht="15.75" customHeight="1">
      <c r="A468" s="1"/>
      <c r="B468" s="1"/>
      <c r="C468" s="1"/>
      <c r="D468" s="9"/>
      <c r="E468" s="9"/>
      <c r="F468" s="9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2"/>
    </row>
    <row r="469" spans="1:46" ht="15.75" customHeight="1">
      <c r="A469" s="1"/>
      <c r="B469" s="1"/>
      <c r="C469" s="1"/>
      <c r="D469" s="9"/>
      <c r="E469" s="9"/>
      <c r="F469" s="9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2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2"/>
    </row>
    <row r="470" spans="1:46" ht="15.75" customHeight="1">
      <c r="A470" s="1"/>
      <c r="B470" s="1"/>
      <c r="C470" s="1"/>
      <c r="D470" s="9"/>
      <c r="E470" s="9"/>
      <c r="F470" s="9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2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2"/>
    </row>
    <row r="471" spans="1:46" ht="15.75" customHeight="1">
      <c r="A471" s="1"/>
      <c r="B471" s="1"/>
      <c r="C471" s="1"/>
      <c r="D471" s="9"/>
      <c r="E471" s="9"/>
      <c r="F471" s="9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2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2"/>
    </row>
    <row r="472" spans="1:46" ht="15.75" customHeight="1">
      <c r="A472" s="1"/>
      <c r="B472" s="1"/>
      <c r="C472" s="1"/>
      <c r="D472" s="9"/>
      <c r="E472" s="9"/>
      <c r="F472" s="9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2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2"/>
    </row>
    <row r="473" spans="1:46" ht="15.75" customHeight="1">
      <c r="A473" s="1"/>
      <c r="B473" s="1"/>
      <c r="C473" s="1"/>
      <c r="D473" s="9"/>
      <c r="E473" s="9"/>
      <c r="F473" s="9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2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2"/>
    </row>
    <row r="474" spans="1:46" ht="15.75" customHeight="1">
      <c r="A474" s="1"/>
      <c r="B474" s="1"/>
      <c r="C474" s="1"/>
      <c r="D474" s="9"/>
      <c r="E474" s="9"/>
      <c r="F474" s="9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2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2"/>
    </row>
    <row r="475" spans="1:46" ht="15.75" customHeight="1">
      <c r="A475" s="1"/>
      <c r="B475" s="1"/>
      <c r="C475" s="1"/>
      <c r="D475" s="9"/>
      <c r="E475" s="9"/>
      <c r="F475" s="9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2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2"/>
    </row>
    <row r="476" spans="1:46" ht="15.75" customHeight="1">
      <c r="A476" s="1"/>
      <c r="B476" s="1"/>
      <c r="C476" s="1"/>
      <c r="D476" s="9"/>
      <c r="E476" s="9"/>
      <c r="F476" s="9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2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2"/>
    </row>
    <row r="477" spans="1:46" ht="15.75" customHeight="1">
      <c r="A477" s="1"/>
      <c r="B477" s="1"/>
      <c r="C477" s="1"/>
      <c r="D477" s="9"/>
      <c r="E477" s="9"/>
      <c r="F477" s="9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2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2"/>
    </row>
    <row r="478" spans="1:46" ht="15.75" customHeight="1">
      <c r="A478" s="1"/>
      <c r="B478" s="1"/>
      <c r="C478" s="1"/>
      <c r="D478" s="9"/>
      <c r="E478" s="9"/>
      <c r="F478" s="9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2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2"/>
    </row>
    <row r="479" spans="1:46" ht="15.75" customHeight="1">
      <c r="A479" s="1"/>
      <c r="B479" s="1"/>
      <c r="C479" s="1"/>
      <c r="D479" s="9"/>
      <c r="E479" s="9"/>
      <c r="F479" s="9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2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2"/>
    </row>
    <row r="480" spans="1:46" ht="15.75" customHeight="1">
      <c r="A480" s="1"/>
      <c r="B480" s="1"/>
      <c r="C480" s="1"/>
      <c r="D480" s="9"/>
      <c r="E480" s="9"/>
      <c r="F480" s="9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2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2"/>
    </row>
    <row r="481" spans="1:46" ht="15.75" customHeight="1">
      <c r="A481" s="1"/>
      <c r="B481" s="1"/>
      <c r="C481" s="1"/>
      <c r="D481" s="9"/>
      <c r="E481" s="9"/>
      <c r="F481" s="9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2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2"/>
    </row>
    <row r="482" spans="1:46" ht="15.75" customHeight="1">
      <c r="A482" s="1"/>
      <c r="B482" s="1"/>
      <c r="C482" s="1"/>
      <c r="D482" s="9"/>
      <c r="E482" s="9"/>
      <c r="F482" s="9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2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2"/>
    </row>
    <row r="483" spans="1:46" ht="15.75" customHeight="1">
      <c r="A483" s="1"/>
      <c r="B483" s="1"/>
      <c r="C483" s="1"/>
      <c r="D483" s="9"/>
      <c r="E483" s="9"/>
      <c r="F483" s="9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2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2"/>
    </row>
    <row r="484" spans="1:46" ht="15.75" customHeight="1">
      <c r="A484" s="1"/>
      <c r="B484" s="1"/>
      <c r="C484" s="1"/>
      <c r="D484" s="9"/>
      <c r="E484" s="9"/>
      <c r="F484" s="9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2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2"/>
    </row>
    <row r="485" spans="1:46" ht="15.75" customHeight="1">
      <c r="A485" s="1"/>
      <c r="B485" s="1"/>
      <c r="C485" s="1"/>
      <c r="D485" s="9"/>
      <c r="E485" s="9"/>
      <c r="F485" s="9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2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2"/>
    </row>
    <row r="486" spans="1:46" ht="15.75" customHeight="1">
      <c r="A486" s="1"/>
      <c r="B486" s="1"/>
      <c r="C486" s="1"/>
      <c r="D486" s="9"/>
      <c r="E486" s="9"/>
      <c r="F486" s="9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2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2"/>
    </row>
    <row r="487" spans="1:46" ht="15.75" customHeight="1">
      <c r="A487" s="1"/>
      <c r="B487" s="1"/>
      <c r="C487" s="1"/>
      <c r="D487" s="9"/>
      <c r="E487" s="9"/>
      <c r="F487" s="9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2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2"/>
    </row>
    <row r="488" spans="1:46" ht="15.75" customHeight="1">
      <c r="A488" s="1"/>
      <c r="B488" s="1"/>
      <c r="C488" s="1"/>
      <c r="D488" s="9"/>
      <c r="E488" s="9"/>
      <c r="F488" s="9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2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2"/>
    </row>
    <row r="489" spans="1:46" ht="15.75" customHeight="1">
      <c r="A489" s="1"/>
      <c r="B489" s="1"/>
      <c r="C489" s="1"/>
      <c r="D489" s="9"/>
      <c r="E489" s="9"/>
      <c r="F489" s="9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2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2"/>
    </row>
    <row r="490" spans="1:46" ht="15.75" customHeight="1">
      <c r="A490" s="1"/>
      <c r="B490" s="1"/>
      <c r="C490" s="1"/>
      <c r="D490" s="9"/>
      <c r="E490" s="9"/>
      <c r="F490" s="9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2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2"/>
    </row>
    <row r="491" spans="1:46" ht="15.75" customHeight="1">
      <c r="A491" s="1"/>
      <c r="B491" s="1"/>
      <c r="C491" s="1"/>
      <c r="D491" s="9"/>
      <c r="E491" s="9"/>
      <c r="F491" s="9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2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2"/>
    </row>
    <row r="492" spans="1:46" ht="15.75" customHeight="1">
      <c r="A492" s="1"/>
      <c r="B492" s="1"/>
      <c r="C492" s="1"/>
      <c r="D492" s="9"/>
      <c r="E492" s="9"/>
      <c r="F492" s="9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2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2"/>
    </row>
    <row r="493" spans="1:46" ht="15.75" customHeight="1">
      <c r="A493" s="1"/>
      <c r="B493" s="1"/>
      <c r="C493" s="1"/>
      <c r="D493" s="9"/>
      <c r="E493" s="9"/>
      <c r="F493" s="9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2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2"/>
    </row>
    <row r="494" spans="1:46" ht="15.75" customHeight="1">
      <c r="A494" s="1"/>
      <c r="B494" s="1"/>
      <c r="C494" s="1"/>
      <c r="D494" s="9"/>
      <c r="E494" s="9"/>
      <c r="F494" s="9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2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2"/>
    </row>
    <row r="495" spans="1:46" ht="15.75" customHeight="1">
      <c r="A495" s="1"/>
      <c r="B495" s="1"/>
      <c r="C495" s="1"/>
      <c r="D495" s="9"/>
      <c r="E495" s="9"/>
      <c r="F495" s="9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2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2"/>
    </row>
    <row r="496" spans="1:46" ht="15.75" customHeight="1">
      <c r="A496" s="1"/>
      <c r="B496" s="1"/>
      <c r="C496" s="1"/>
      <c r="D496" s="9"/>
      <c r="E496" s="9"/>
      <c r="F496" s="9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2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2"/>
    </row>
    <row r="497" spans="1:46" ht="15.75" customHeight="1">
      <c r="A497" s="1"/>
      <c r="B497" s="1"/>
      <c r="C497" s="1"/>
      <c r="D497" s="9"/>
      <c r="E497" s="9"/>
      <c r="F497" s="9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2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2"/>
    </row>
    <row r="498" spans="1:46" ht="15.75" customHeight="1">
      <c r="A498" s="1"/>
      <c r="B498" s="1"/>
      <c r="C498" s="1"/>
      <c r="D498" s="9"/>
      <c r="E498" s="9"/>
      <c r="F498" s="9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2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2"/>
    </row>
    <row r="499" spans="1:46" ht="15.75" customHeight="1">
      <c r="A499" s="1"/>
      <c r="B499" s="1"/>
      <c r="C499" s="1"/>
      <c r="D499" s="9"/>
      <c r="E499" s="9"/>
      <c r="F499" s="9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2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2"/>
    </row>
    <row r="500" spans="1:46" ht="15.75" customHeight="1">
      <c r="A500" s="1"/>
      <c r="B500" s="1"/>
      <c r="C500" s="1"/>
      <c r="D500" s="9"/>
      <c r="E500" s="9"/>
      <c r="F500" s="9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2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2"/>
    </row>
    <row r="501" spans="1:46" ht="15.75" customHeight="1">
      <c r="A501" s="1"/>
      <c r="B501" s="1"/>
      <c r="C501" s="1"/>
      <c r="D501" s="9"/>
      <c r="E501" s="9"/>
      <c r="F501" s="9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2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2"/>
    </row>
    <row r="502" spans="1:46" ht="15.75" customHeight="1">
      <c r="A502" s="1"/>
      <c r="B502" s="1"/>
      <c r="C502" s="1"/>
      <c r="D502" s="9"/>
      <c r="E502" s="9"/>
      <c r="F502" s="9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2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2"/>
    </row>
    <row r="503" spans="1:46" ht="15.75" customHeight="1">
      <c r="A503" s="1"/>
      <c r="B503" s="1"/>
      <c r="C503" s="1"/>
      <c r="D503" s="9"/>
      <c r="E503" s="9"/>
      <c r="F503" s="9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2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2"/>
    </row>
    <row r="504" spans="1:46" ht="15.75" customHeight="1">
      <c r="A504" s="1"/>
      <c r="B504" s="1"/>
      <c r="C504" s="1"/>
      <c r="D504" s="9"/>
      <c r="E504" s="9"/>
      <c r="F504" s="9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2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2"/>
    </row>
    <row r="505" spans="1:46" ht="15.75" customHeight="1">
      <c r="A505" s="1"/>
      <c r="B505" s="1"/>
      <c r="C505" s="1"/>
      <c r="D505" s="9"/>
      <c r="E505" s="9"/>
      <c r="F505" s="9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2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2"/>
    </row>
    <row r="506" spans="1:46" ht="15.75" customHeight="1">
      <c r="A506" s="1"/>
      <c r="B506" s="1"/>
      <c r="C506" s="1"/>
      <c r="D506" s="9"/>
      <c r="E506" s="9"/>
      <c r="F506" s="9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2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2"/>
    </row>
    <row r="507" spans="1:46" ht="15.75" customHeight="1">
      <c r="A507" s="1"/>
      <c r="B507" s="1"/>
      <c r="C507" s="1"/>
      <c r="D507" s="9"/>
      <c r="E507" s="9"/>
      <c r="F507" s="9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2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2"/>
    </row>
    <row r="508" spans="1:46" ht="15.75" customHeight="1">
      <c r="A508" s="1"/>
      <c r="B508" s="1"/>
      <c r="C508" s="1"/>
      <c r="D508" s="9"/>
      <c r="E508" s="9"/>
      <c r="F508" s="9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2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2"/>
    </row>
    <row r="509" spans="1:46" ht="15.75" customHeight="1">
      <c r="A509" s="1"/>
      <c r="B509" s="1"/>
      <c r="C509" s="1"/>
      <c r="D509" s="9"/>
      <c r="E509" s="9"/>
      <c r="F509" s="9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2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2"/>
    </row>
    <row r="510" spans="1:46" ht="15.75" customHeight="1">
      <c r="A510" s="1"/>
      <c r="B510" s="1"/>
      <c r="C510" s="1"/>
      <c r="D510" s="9"/>
      <c r="E510" s="9"/>
      <c r="F510" s="9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2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2"/>
    </row>
    <row r="511" spans="1:46" ht="15.75" customHeight="1">
      <c r="A511" s="1"/>
      <c r="B511" s="1"/>
      <c r="C511" s="1"/>
      <c r="D511" s="9"/>
      <c r="E511" s="9"/>
      <c r="F511" s="9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2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2"/>
    </row>
    <row r="512" spans="1:46" ht="15.75" customHeight="1">
      <c r="A512" s="1"/>
      <c r="B512" s="1"/>
      <c r="C512" s="1"/>
      <c r="D512" s="9"/>
      <c r="E512" s="9"/>
      <c r="F512" s="9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2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2"/>
    </row>
    <row r="513" spans="1:46" ht="15.75" customHeight="1">
      <c r="A513" s="1"/>
      <c r="B513" s="1"/>
      <c r="C513" s="1"/>
      <c r="D513" s="9"/>
      <c r="E513" s="9"/>
      <c r="F513" s="9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2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2"/>
    </row>
    <row r="514" spans="1:46" ht="15.75" customHeight="1">
      <c r="A514" s="1"/>
      <c r="B514" s="1"/>
      <c r="C514" s="1"/>
      <c r="D514" s="9"/>
      <c r="E514" s="9"/>
      <c r="F514" s="9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2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2"/>
    </row>
    <row r="515" spans="1:46" ht="15.75" customHeight="1">
      <c r="A515" s="1"/>
      <c r="B515" s="1"/>
      <c r="C515" s="1"/>
      <c r="D515" s="9"/>
      <c r="E515" s="9"/>
      <c r="F515" s="9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2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2"/>
    </row>
    <row r="516" spans="1:46" ht="15.75" customHeight="1">
      <c r="A516" s="1"/>
      <c r="B516" s="1"/>
      <c r="C516" s="1"/>
      <c r="D516" s="9"/>
      <c r="E516" s="9"/>
      <c r="F516" s="9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2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2"/>
    </row>
    <row r="517" spans="1:46" ht="15.75" customHeight="1">
      <c r="A517" s="1"/>
      <c r="B517" s="1"/>
      <c r="C517" s="1"/>
      <c r="D517" s="9"/>
      <c r="E517" s="9"/>
      <c r="F517" s="9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2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2"/>
    </row>
    <row r="518" spans="1:46" ht="15.75" customHeight="1">
      <c r="A518" s="1"/>
      <c r="B518" s="1"/>
      <c r="C518" s="1"/>
      <c r="D518" s="9"/>
      <c r="E518" s="9"/>
      <c r="F518" s="9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2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2"/>
    </row>
    <row r="519" spans="1:46" ht="15.75" customHeight="1">
      <c r="A519" s="1"/>
      <c r="B519" s="1"/>
      <c r="C519" s="1"/>
      <c r="D519" s="9"/>
      <c r="E519" s="9"/>
      <c r="F519" s="9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2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2"/>
    </row>
    <row r="520" spans="1:46" ht="15.75" customHeight="1">
      <c r="A520" s="1"/>
      <c r="B520" s="1"/>
      <c r="C520" s="1"/>
      <c r="D520" s="9"/>
      <c r="E520" s="9"/>
      <c r="F520" s="9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2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2"/>
    </row>
    <row r="521" spans="1:46" ht="15.75" customHeight="1">
      <c r="A521" s="1"/>
      <c r="B521" s="1"/>
      <c r="C521" s="1"/>
      <c r="D521" s="9"/>
      <c r="E521" s="9"/>
      <c r="F521" s="9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2"/>
    </row>
    <row r="522" spans="1:46" ht="15.75" customHeight="1">
      <c r="A522" s="1"/>
      <c r="B522" s="1"/>
      <c r="C522" s="1"/>
      <c r="D522" s="9"/>
      <c r="E522" s="9"/>
      <c r="F522" s="9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2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2"/>
    </row>
    <row r="523" spans="1:46" ht="15.75" customHeight="1">
      <c r="A523" s="1"/>
      <c r="B523" s="1"/>
      <c r="C523" s="1"/>
      <c r="D523" s="9"/>
      <c r="E523" s="9"/>
      <c r="F523" s="9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2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2"/>
    </row>
    <row r="524" spans="1:46" ht="15.75" customHeight="1">
      <c r="A524" s="1"/>
      <c r="B524" s="1"/>
      <c r="C524" s="1"/>
      <c r="D524" s="9"/>
      <c r="E524" s="9"/>
      <c r="F524" s="9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2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2"/>
    </row>
    <row r="525" spans="1:46" ht="15.75" customHeight="1">
      <c r="A525" s="1"/>
      <c r="B525" s="1"/>
      <c r="C525" s="1"/>
      <c r="D525" s="9"/>
      <c r="E525" s="9"/>
      <c r="F525" s="9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2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2"/>
    </row>
    <row r="526" spans="1:46" ht="15.75" customHeight="1">
      <c r="A526" s="1"/>
      <c r="B526" s="1"/>
      <c r="C526" s="1"/>
      <c r="D526" s="9"/>
      <c r="E526" s="9"/>
      <c r="F526" s="9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2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2"/>
    </row>
    <row r="527" spans="1:46" ht="15.75" customHeight="1">
      <c r="A527" s="1"/>
      <c r="B527" s="1"/>
      <c r="C527" s="1"/>
      <c r="D527" s="9"/>
      <c r="E527" s="9"/>
      <c r="F527" s="9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2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2"/>
    </row>
    <row r="528" spans="1:46" ht="15.75" customHeight="1">
      <c r="A528" s="1"/>
      <c r="B528" s="1"/>
      <c r="C528" s="1"/>
      <c r="D528" s="9"/>
      <c r="E528" s="9"/>
      <c r="F528" s="9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2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2"/>
    </row>
    <row r="529" spans="1:46" ht="15.75" customHeight="1">
      <c r="A529" s="1"/>
      <c r="B529" s="1"/>
      <c r="C529" s="1"/>
      <c r="D529" s="9"/>
      <c r="E529" s="9"/>
      <c r="F529" s="9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2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2"/>
    </row>
    <row r="530" spans="1:46" ht="15.75" customHeight="1">
      <c r="A530" s="1"/>
      <c r="B530" s="1"/>
      <c r="C530" s="1"/>
      <c r="D530" s="9"/>
      <c r="E530" s="9"/>
      <c r="F530" s="9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2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2"/>
    </row>
    <row r="531" spans="1:46" ht="15.75" customHeight="1">
      <c r="A531" s="1"/>
      <c r="B531" s="1"/>
      <c r="C531" s="1"/>
      <c r="D531" s="9"/>
      <c r="E531" s="9"/>
      <c r="F531" s="9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2"/>
    </row>
    <row r="532" spans="1:46" ht="15.75" customHeight="1">
      <c r="A532" s="1"/>
      <c r="B532" s="1"/>
      <c r="C532" s="1"/>
      <c r="D532" s="9"/>
      <c r="E532" s="9"/>
      <c r="F532" s="9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2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2"/>
    </row>
    <row r="533" spans="1:46" ht="15.75" customHeight="1">
      <c r="A533" s="1"/>
      <c r="B533" s="1"/>
      <c r="C533" s="1"/>
      <c r="D533" s="9"/>
      <c r="E533" s="9"/>
      <c r="F533" s="9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2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2"/>
    </row>
    <row r="534" spans="1:46" ht="15.75" customHeight="1">
      <c r="A534" s="1"/>
      <c r="B534" s="1"/>
      <c r="C534" s="1"/>
      <c r="D534" s="9"/>
      <c r="E534" s="9"/>
      <c r="F534" s="9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2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2"/>
    </row>
    <row r="535" spans="1:46" ht="15.75" customHeight="1">
      <c r="A535" s="1"/>
      <c r="B535" s="1"/>
      <c r="C535" s="1"/>
      <c r="D535" s="9"/>
      <c r="E535" s="9"/>
      <c r="F535" s="9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2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2"/>
    </row>
    <row r="536" spans="1:46" ht="15.75" customHeight="1">
      <c r="A536" s="1"/>
      <c r="B536" s="1"/>
      <c r="C536" s="1"/>
      <c r="D536" s="9"/>
      <c r="E536" s="9"/>
      <c r="F536" s="9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2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2"/>
    </row>
    <row r="537" spans="1:46" ht="15.75" customHeight="1">
      <c r="A537" s="1"/>
      <c r="B537" s="1"/>
      <c r="C537" s="1"/>
      <c r="D537" s="9"/>
      <c r="E537" s="9"/>
      <c r="F537" s="9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2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2"/>
    </row>
    <row r="538" spans="1:46" ht="15.75" customHeight="1">
      <c r="A538" s="1"/>
      <c r="B538" s="1"/>
      <c r="C538" s="1"/>
      <c r="D538" s="9"/>
      <c r="E538" s="9"/>
      <c r="F538" s="9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2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2"/>
    </row>
    <row r="539" spans="1:46" ht="15.75" customHeight="1">
      <c r="A539" s="1"/>
      <c r="B539" s="1"/>
      <c r="C539" s="1"/>
      <c r="D539" s="9"/>
      <c r="E539" s="9"/>
      <c r="F539" s="9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2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2"/>
    </row>
    <row r="540" spans="1:46" ht="15.75" customHeight="1">
      <c r="A540" s="1"/>
      <c r="B540" s="1"/>
      <c r="C540" s="1"/>
      <c r="D540" s="9"/>
      <c r="E540" s="9"/>
      <c r="F540" s="9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2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2"/>
    </row>
    <row r="541" spans="1:46" ht="15.75" customHeight="1">
      <c r="A541" s="1"/>
      <c r="B541" s="1"/>
      <c r="C541" s="1"/>
      <c r="D541" s="9"/>
      <c r="E541" s="9"/>
      <c r="F541" s="9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2"/>
    </row>
    <row r="542" spans="1:46" ht="15.75" customHeight="1">
      <c r="A542" s="1"/>
      <c r="B542" s="1"/>
      <c r="C542" s="1"/>
      <c r="D542" s="9"/>
      <c r="E542" s="9"/>
      <c r="F542" s="9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2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2"/>
    </row>
    <row r="543" spans="1:46" ht="15.75" customHeight="1">
      <c r="A543" s="1"/>
      <c r="B543" s="1"/>
      <c r="C543" s="1"/>
      <c r="D543" s="9"/>
      <c r="E543" s="9"/>
      <c r="F543" s="9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2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2"/>
    </row>
    <row r="544" spans="1:46" ht="15.75" customHeight="1">
      <c r="A544" s="1"/>
      <c r="B544" s="1"/>
      <c r="C544" s="1"/>
      <c r="D544" s="9"/>
      <c r="E544" s="9"/>
      <c r="F544" s="9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2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2"/>
    </row>
    <row r="545" spans="1:46" ht="15.75" customHeight="1">
      <c r="A545" s="1"/>
      <c r="B545" s="1"/>
      <c r="C545" s="1"/>
      <c r="D545" s="9"/>
      <c r="E545" s="9"/>
      <c r="F545" s="9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2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2"/>
    </row>
    <row r="546" spans="1:46" ht="15.75" customHeight="1">
      <c r="A546" s="1"/>
      <c r="B546" s="1"/>
      <c r="C546" s="1"/>
      <c r="D546" s="9"/>
      <c r="E546" s="9"/>
      <c r="F546" s="9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2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2"/>
    </row>
    <row r="547" spans="1:46" ht="15.75" customHeight="1">
      <c r="A547" s="1"/>
      <c r="B547" s="1"/>
      <c r="C547" s="1"/>
      <c r="D547" s="9"/>
      <c r="E547" s="9"/>
      <c r="F547" s="9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2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2"/>
    </row>
    <row r="548" spans="1:46" ht="15.75" customHeight="1">
      <c r="A548" s="1"/>
      <c r="B548" s="1"/>
      <c r="C548" s="1"/>
      <c r="D548" s="9"/>
      <c r="E548" s="9"/>
      <c r="F548" s="9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2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2"/>
    </row>
    <row r="549" spans="1:46" ht="15.75" customHeight="1">
      <c r="A549" s="1"/>
      <c r="B549" s="1"/>
      <c r="C549" s="1"/>
      <c r="D549" s="9"/>
      <c r="E549" s="9"/>
      <c r="F549" s="9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2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2"/>
    </row>
    <row r="550" spans="1:46" ht="15.75" customHeight="1">
      <c r="A550" s="1"/>
      <c r="B550" s="1"/>
      <c r="C550" s="1"/>
      <c r="D550" s="9"/>
      <c r="E550" s="9"/>
      <c r="F550" s="9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2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2"/>
    </row>
    <row r="551" spans="1:46" ht="15.75" customHeight="1">
      <c r="A551" s="1"/>
      <c r="B551" s="1"/>
      <c r="C551" s="1"/>
      <c r="D551" s="9"/>
      <c r="E551" s="9"/>
      <c r="F551" s="9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2"/>
    </row>
    <row r="552" spans="1:46" ht="15.75" customHeight="1">
      <c r="A552" s="1"/>
      <c r="B552" s="1"/>
      <c r="C552" s="1"/>
      <c r="D552" s="9"/>
      <c r="E552" s="9"/>
      <c r="F552" s="9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2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2"/>
    </row>
    <row r="553" spans="1:46" ht="15.75" customHeight="1">
      <c r="A553" s="1"/>
      <c r="B553" s="1"/>
      <c r="C553" s="1"/>
      <c r="D553" s="9"/>
      <c r="E553" s="9"/>
      <c r="F553" s="9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2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2"/>
    </row>
    <row r="554" spans="1:46" ht="15.75" customHeight="1">
      <c r="A554" s="1"/>
      <c r="B554" s="1"/>
      <c r="C554" s="1"/>
      <c r="D554" s="9"/>
      <c r="E554" s="9"/>
      <c r="F554" s="9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2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2"/>
    </row>
    <row r="555" spans="1:46" ht="15.75" customHeight="1">
      <c r="A555" s="1"/>
      <c r="B555" s="1"/>
      <c r="C555" s="1"/>
      <c r="D555" s="9"/>
      <c r="E555" s="9"/>
      <c r="F555" s="9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2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2"/>
    </row>
    <row r="556" spans="1:46" ht="15.75" customHeight="1">
      <c r="A556" s="1"/>
      <c r="B556" s="1"/>
      <c r="C556" s="1"/>
      <c r="D556" s="9"/>
      <c r="E556" s="9"/>
      <c r="F556" s="9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2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2"/>
    </row>
    <row r="557" spans="1:46" ht="15.75" customHeight="1">
      <c r="A557" s="1"/>
      <c r="B557" s="1"/>
      <c r="C557" s="1"/>
      <c r="D557" s="9"/>
      <c r="E557" s="9"/>
      <c r="F557" s="9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2"/>
    </row>
    <row r="558" spans="1:46" ht="15.75" customHeight="1">
      <c r="A558" s="1"/>
      <c r="B558" s="1"/>
      <c r="C558" s="1"/>
      <c r="D558" s="9"/>
      <c r="E558" s="9"/>
      <c r="F558" s="9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2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2"/>
    </row>
    <row r="559" spans="1:46" ht="15.75" customHeight="1">
      <c r="A559" s="1"/>
      <c r="B559" s="1"/>
      <c r="C559" s="1"/>
      <c r="D559" s="9"/>
      <c r="E559" s="9"/>
      <c r="F559" s="9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2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2"/>
    </row>
    <row r="560" spans="1:46" ht="15.75" customHeight="1">
      <c r="A560" s="1"/>
      <c r="B560" s="1"/>
      <c r="C560" s="1"/>
      <c r="D560" s="9"/>
      <c r="E560" s="9"/>
      <c r="F560" s="9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2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2"/>
    </row>
    <row r="561" spans="1:46" ht="15.75" customHeight="1">
      <c r="A561" s="1"/>
      <c r="B561" s="1"/>
      <c r="C561" s="1"/>
      <c r="D561" s="9"/>
      <c r="E561" s="9"/>
      <c r="F561" s="9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2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2"/>
    </row>
    <row r="562" spans="1:46" ht="15.75" customHeight="1">
      <c r="A562" s="1"/>
      <c r="B562" s="1"/>
      <c r="C562" s="1"/>
      <c r="D562" s="9"/>
      <c r="E562" s="9"/>
      <c r="F562" s="9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2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2"/>
    </row>
    <row r="563" spans="1:46" ht="15.75" customHeight="1">
      <c r="A563" s="1"/>
      <c r="B563" s="1"/>
      <c r="C563" s="1"/>
      <c r="D563" s="9"/>
      <c r="E563" s="9"/>
      <c r="F563" s="9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2"/>
    </row>
    <row r="564" spans="1:46" ht="15.75" customHeight="1">
      <c r="A564" s="1"/>
      <c r="B564" s="1"/>
      <c r="C564" s="1"/>
      <c r="D564" s="9"/>
      <c r="E564" s="9"/>
      <c r="F564" s="9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2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2"/>
    </row>
    <row r="565" spans="1:46" ht="15.75" customHeight="1">
      <c r="A565" s="1"/>
      <c r="B565" s="1"/>
      <c r="C565" s="1"/>
      <c r="D565" s="9"/>
      <c r="E565" s="9"/>
      <c r="F565" s="9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2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2"/>
    </row>
    <row r="566" spans="1:46" ht="15.75" customHeight="1">
      <c r="A566" s="1"/>
      <c r="B566" s="1"/>
      <c r="C566" s="1"/>
      <c r="D566" s="9"/>
      <c r="E566" s="9"/>
      <c r="F566" s="9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2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2"/>
    </row>
    <row r="567" spans="1:46" ht="15.75" customHeight="1">
      <c r="A567" s="1"/>
      <c r="B567" s="1"/>
      <c r="C567" s="1"/>
      <c r="D567" s="9"/>
      <c r="E567" s="9"/>
      <c r="F567" s="9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2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2"/>
    </row>
    <row r="568" spans="1:46" ht="15.75" customHeight="1">
      <c r="A568" s="1"/>
      <c r="B568" s="1"/>
      <c r="C568" s="1"/>
      <c r="D568" s="9"/>
      <c r="E568" s="9"/>
      <c r="F568" s="9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2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2"/>
    </row>
    <row r="569" spans="1:46" ht="15.75" customHeight="1">
      <c r="A569" s="1"/>
      <c r="B569" s="1"/>
      <c r="C569" s="1"/>
      <c r="D569" s="9"/>
      <c r="E569" s="9"/>
      <c r="F569" s="9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2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2"/>
    </row>
    <row r="570" spans="1:46" ht="15.75" customHeight="1">
      <c r="A570" s="1"/>
      <c r="B570" s="1"/>
      <c r="C570" s="1"/>
      <c r="D570" s="9"/>
      <c r="E570" s="9"/>
      <c r="F570" s="9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2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2"/>
    </row>
    <row r="571" spans="1:46" ht="15.75" customHeight="1">
      <c r="A571" s="1"/>
      <c r="B571" s="1"/>
      <c r="C571" s="1"/>
      <c r="D571" s="9"/>
      <c r="E571" s="9"/>
      <c r="F571" s="9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2"/>
    </row>
    <row r="572" spans="1:46" ht="15.75" customHeight="1">
      <c r="A572" s="1"/>
      <c r="B572" s="1"/>
      <c r="C572" s="1"/>
      <c r="D572" s="9"/>
      <c r="E572" s="9"/>
      <c r="F572" s="9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2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2"/>
    </row>
    <row r="573" spans="1:46" ht="15.75" customHeight="1">
      <c r="A573" s="1"/>
      <c r="B573" s="1"/>
      <c r="C573" s="1"/>
      <c r="D573" s="9"/>
      <c r="E573" s="9"/>
      <c r="F573" s="9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2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2"/>
    </row>
    <row r="574" spans="1:46" ht="15.75" customHeight="1">
      <c r="A574" s="1"/>
      <c r="B574" s="1"/>
      <c r="C574" s="1"/>
      <c r="D574" s="9"/>
      <c r="E574" s="9"/>
      <c r="F574" s="9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2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2"/>
    </row>
    <row r="575" spans="1:46" ht="15.75" customHeight="1">
      <c r="A575" s="1"/>
      <c r="B575" s="1"/>
      <c r="C575" s="1"/>
      <c r="D575" s="9"/>
      <c r="E575" s="9"/>
      <c r="F575" s="9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2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2"/>
    </row>
    <row r="576" spans="1:46" ht="15.75" customHeight="1">
      <c r="A576" s="1"/>
      <c r="B576" s="1"/>
      <c r="C576" s="1"/>
      <c r="D576" s="9"/>
      <c r="E576" s="9"/>
      <c r="F576" s="9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2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2"/>
    </row>
    <row r="577" spans="1:46" ht="15.75" customHeight="1">
      <c r="A577" s="1"/>
      <c r="B577" s="1"/>
      <c r="C577" s="1"/>
      <c r="D577" s="9"/>
      <c r="E577" s="9"/>
      <c r="F577" s="9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2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2"/>
    </row>
    <row r="578" spans="1:46" ht="15.75" customHeight="1">
      <c r="A578" s="1"/>
      <c r="B578" s="1"/>
      <c r="C578" s="1"/>
      <c r="D578" s="9"/>
      <c r="E578" s="9"/>
      <c r="F578" s="9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2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2"/>
    </row>
    <row r="579" spans="1:46" ht="15.75" customHeight="1">
      <c r="A579" s="1"/>
      <c r="B579" s="1"/>
      <c r="C579" s="1"/>
      <c r="D579" s="9"/>
      <c r="E579" s="9"/>
      <c r="F579" s="9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2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2"/>
    </row>
    <row r="580" spans="1:46" ht="15.75" customHeight="1">
      <c r="A580" s="1"/>
      <c r="B580" s="1"/>
      <c r="C580" s="1"/>
      <c r="D580" s="9"/>
      <c r="E580" s="9"/>
      <c r="F580" s="9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2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2"/>
    </row>
    <row r="581" spans="1:46" ht="15.75" customHeight="1">
      <c r="A581" s="1"/>
      <c r="B581" s="1"/>
      <c r="C581" s="1"/>
      <c r="D581" s="9"/>
      <c r="E581" s="9"/>
      <c r="F581" s="9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2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2"/>
    </row>
    <row r="582" spans="1:46" ht="15.75" customHeight="1">
      <c r="A582" s="1"/>
      <c r="B582" s="1"/>
      <c r="C582" s="1"/>
      <c r="D582" s="9"/>
      <c r="E582" s="9"/>
      <c r="F582" s="9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2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2"/>
    </row>
    <row r="583" spans="1:46" ht="15.75" customHeight="1">
      <c r="A583" s="1"/>
      <c r="B583" s="1"/>
      <c r="C583" s="1"/>
      <c r="D583" s="9"/>
      <c r="E583" s="9"/>
      <c r="F583" s="9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2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2"/>
    </row>
    <row r="584" spans="1:46" ht="15.75" customHeight="1">
      <c r="A584" s="1"/>
      <c r="B584" s="1"/>
      <c r="C584" s="1"/>
      <c r="D584" s="9"/>
      <c r="E584" s="9"/>
      <c r="F584" s="9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2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2"/>
    </row>
    <row r="585" spans="1:46" ht="15.75" customHeight="1">
      <c r="A585" s="1"/>
      <c r="B585" s="1"/>
      <c r="C585" s="1"/>
      <c r="D585" s="9"/>
      <c r="E585" s="9"/>
      <c r="F585" s="9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2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2"/>
    </row>
    <row r="586" spans="1:46" ht="15.75" customHeight="1">
      <c r="A586" s="1"/>
      <c r="B586" s="1"/>
      <c r="C586" s="1"/>
      <c r="D586" s="9"/>
      <c r="E586" s="9"/>
      <c r="F586" s="9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2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2"/>
    </row>
    <row r="587" spans="1:46" ht="15.75" customHeight="1">
      <c r="A587" s="1"/>
      <c r="B587" s="1"/>
      <c r="C587" s="1"/>
      <c r="D587" s="9"/>
      <c r="E587" s="9"/>
      <c r="F587" s="9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2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2"/>
    </row>
    <row r="588" spans="1:46" ht="15.75" customHeight="1">
      <c r="A588" s="1"/>
      <c r="B588" s="1"/>
      <c r="C588" s="1"/>
      <c r="D588" s="9"/>
      <c r="E588" s="9"/>
      <c r="F588" s="9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2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2"/>
    </row>
    <row r="589" spans="1:46" ht="15.75" customHeight="1">
      <c r="A589" s="1"/>
      <c r="B589" s="1"/>
      <c r="C589" s="1"/>
      <c r="D589" s="9"/>
      <c r="E589" s="9"/>
      <c r="F589" s="9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2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2"/>
    </row>
    <row r="590" spans="1:46" ht="15.75" customHeight="1">
      <c r="A590" s="1"/>
      <c r="B590" s="1"/>
      <c r="C590" s="1"/>
      <c r="D590" s="9"/>
      <c r="E590" s="9"/>
      <c r="F590" s="9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2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2"/>
    </row>
    <row r="591" spans="1:46" ht="15.75" customHeight="1">
      <c r="A591" s="1"/>
      <c r="B591" s="1"/>
      <c r="C591" s="1"/>
      <c r="D591" s="9"/>
      <c r="E591" s="9"/>
      <c r="F591" s="9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2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2"/>
    </row>
    <row r="592" spans="1:46" ht="15.75" customHeight="1">
      <c r="A592" s="1"/>
      <c r="B592" s="1"/>
      <c r="C592" s="1"/>
      <c r="D592" s="9"/>
      <c r="E592" s="9"/>
      <c r="F592" s="9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2"/>
    </row>
    <row r="593" spans="1:46" ht="15.75" customHeight="1">
      <c r="A593" s="1"/>
      <c r="B593" s="1"/>
      <c r="C593" s="1"/>
      <c r="D593" s="9"/>
      <c r="E593" s="9"/>
      <c r="F593" s="9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2"/>
    </row>
    <row r="594" spans="1:46" ht="15.75" customHeight="1">
      <c r="A594" s="1"/>
      <c r="B594" s="1"/>
      <c r="C594" s="1"/>
      <c r="D594" s="9"/>
      <c r="E594" s="9"/>
      <c r="F594" s="9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2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2"/>
    </row>
    <row r="595" spans="1:46" ht="15.75" customHeight="1">
      <c r="A595" s="1"/>
      <c r="B595" s="1"/>
      <c r="C595" s="1"/>
      <c r="D595" s="9"/>
      <c r="E595" s="9"/>
      <c r="F595" s="9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2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2"/>
    </row>
    <row r="596" spans="1:46" ht="15.75" customHeight="1">
      <c r="A596" s="1"/>
      <c r="B596" s="1"/>
      <c r="C596" s="1"/>
      <c r="D596" s="9"/>
      <c r="E596" s="9"/>
      <c r="F596" s="9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2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2"/>
    </row>
    <row r="597" spans="1:46" ht="15.75" customHeight="1">
      <c r="A597" s="1"/>
      <c r="B597" s="1"/>
      <c r="C597" s="1"/>
      <c r="D597" s="9"/>
      <c r="E597" s="9"/>
      <c r="F597" s="9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2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2"/>
    </row>
    <row r="598" spans="1:46" ht="15.75" customHeight="1">
      <c r="A598" s="1"/>
      <c r="B598" s="1"/>
      <c r="C598" s="1"/>
      <c r="D598" s="9"/>
      <c r="E598" s="9"/>
      <c r="F598" s="9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2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2"/>
    </row>
    <row r="599" spans="1:46" ht="15.75" customHeight="1">
      <c r="A599" s="1"/>
      <c r="B599" s="1"/>
      <c r="C599" s="1"/>
      <c r="D599" s="9"/>
      <c r="E599" s="9"/>
      <c r="F599" s="9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2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2"/>
    </row>
    <row r="600" spans="1:46" ht="15.75" customHeight="1">
      <c r="A600" s="1"/>
      <c r="B600" s="1"/>
      <c r="C600" s="1"/>
      <c r="D600" s="9"/>
      <c r="E600" s="9"/>
      <c r="F600" s="9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2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2"/>
    </row>
    <row r="601" spans="1:46" ht="15.75" customHeight="1">
      <c r="A601" s="1"/>
      <c r="B601" s="1"/>
      <c r="C601" s="1"/>
      <c r="D601" s="9"/>
      <c r="E601" s="9"/>
      <c r="F601" s="9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2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2"/>
    </row>
    <row r="602" spans="1:46" ht="15.75" customHeight="1">
      <c r="A602" s="1"/>
      <c r="B602" s="1"/>
      <c r="C602" s="1"/>
      <c r="D602" s="9"/>
      <c r="E602" s="9"/>
      <c r="F602" s="9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2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2"/>
    </row>
    <row r="603" spans="1:46" ht="15.75" customHeight="1">
      <c r="A603" s="1"/>
      <c r="B603" s="1"/>
      <c r="C603" s="1"/>
      <c r="D603" s="9"/>
      <c r="E603" s="9"/>
      <c r="F603" s="9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2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2"/>
    </row>
    <row r="604" spans="1:46" ht="15.75" customHeight="1">
      <c r="A604" s="1"/>
      <c r="B604" s="1"/>
      <c r="C604" s="1"/>
      <c r="D604" s="9"/>
      <c r="E604" s="9"/>
      <c r="F604" s="9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2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2"/>
    </row>
    <row r="605" spans="1:46" ht="15.75" customHeight="1">
      <c r="A605" s="1"/>
      <c r="B605" s="1"/>
      <c r="C605" s="1"/>
      <c r="D605" s="9"/>
      <c r="E605" s="9"/>
      <c r="F605" s="9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2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2"/>
    </row>
    <row r="606" spans="1:46" ht="15.75" customHeight="1">
      <c r="A606" s="1"/>
      <c r="B606" s="1"/>
      <c r="C606" s="1"/>
      <c r="D606" s="9"/>
      <c r="E606" s="9"/>
      <c r="F606" s="9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2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2"/>
    </row>
    <row r="607" spans="1:46" ht="15.75" customHeight="1">
      <c r="A607" s="1"/>
      <c r="B607" s="1"/>
      <c r="C607" s="1"/>
      <c r="D607" s="9"/>
      <c r="E607" s="9"/>
      <c r="F607" s="9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2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2"/>
    </row>
    <row r="608" spans="1:46" ht="15.75" customHeight="1">
      <c r="A608" s="1"/>
      <c r="B608" s="1"/>
      <c r="C608" s="1"/>
      <c r="D608" s="9"/>
      <c r="E608" s="9"/>
      <c r="F608" s="9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2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2"/>
    </row>
    <row r="609" spans="1:46" ht="15.75" customHeight="1">
      <c r="A609" s="1"/>
      <c r="B609" s="1"/>
      <c r="C609" s="1"/>
      <c r="D609" s="9"/>
      <c r="E609" s="9"/>
      <c r="F609" s="9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2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2"/>
    </row>
    <row r="610" spans="1:46" ht="15.75" customHeight="1">
      <c r="A610" s="1"/>
      <c r="B610" s="1"/>
      <c r="C610" s="1"/>
      <c r="D610" s="9"/>
      <c r="E610" s="9"/>
      <c r="F610" s="9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2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2"/>
    </row>
    <row r="611" spans="1:46" ht="15.75" customHeight="1">
      <c r="A611" s="1"/>
      <c r="B611" s="1"/>
      <c r="C611" s="1"/>
      <c r="D611" s="9"/>
      <c r="E611" s="9"/>
      <c r="F611" s="9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2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2"/>
    </row>
    <row r="612" spans="1:46" ht="15.75" customHeight="1">
      <c r="A612" s="1"/>
      <c r="B612" s="1"/>
      <c r="C612" s="1"/>
      <c r="D612" s="9"/>
      <c r="E612" s="9"/>
      <c r="F612" s="9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2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2"/>
    </row>
    <row r="613" spans="1:46" ht="15.75" customHeight="1">
      <c r="A613" s="1"/>
      <c r="B613" s="1"/>
      <c r="C613" s="1"/>
      <c r="D613" s="9"/>
      <c r="E613" s="9"/>
      <c r="F613" s="9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2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2"/>
    </row>
    <row r="614" spans="1:46" ht="15.75" customHeight="1">
      <c r="A614" s="1"/>
      <c r="B614" s="1"/>
      <c r="C614" s="1"/>
      <c r="D614" s="9"/>
      <c r="E614" s="9"/>
      <c r="F614" s="9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2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2"/>
    </row>
    <row r="615" spans="1:46" ht="15.75" customHeight="1">
      <c r="A615" s="1"/>
      <c r="B615" s="1"/>
      <c r="C615" s="1"/>
      <c r="D615" s="9"/>
      <c r="E615" s="9"/>
      <c r="F615" s="9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2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2"/>
    </row>
    <row r="616" spans="1:46" ht="15.75" customHeight="1">
      <c r="A616" s="1"/>
      <c r="B616" s="1"/>
      <c r="C616" s="1"/>
      <c r="D616" s="9"/>
      <c r="E616" s="9"/>
      <c r="F616" s="9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2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2"/>
    </row>
    <row r="617" spans="1:46" ht="15.75" customHeight="1">
      <c r="A617" s="1"/>
      <c r="B617" s="1"/>
      <c r="C617" s="1"/>
      <c r="D617" s="9"/>
      <c r="E617" s="9"/>
      <c r="F617" s="9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2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2"/>
    </row>
    <row r="618" spans="1:46" ht="15.75" customHeight="1">
      <c r="A618" s="1"/>
      <c r="B618" s="1"/>
      <c r="C618" s="1"/>
      <c r="D618" s="9"/>
      <c r="E618" s="9"/>
      <c r="F618" s="9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2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2"/>
    </row>
    <row r="619" spans="1:46" ht="15.75" customHeight="1">
      <c r="A619" s="1"/>
      <c r="B619" s="1"/>
      <c r="C619" s="1"/>
      <c r="D619" s="9"/>
      <c r="E619" s="9"/>
      <c r="F619" s="9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2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2"/>
    </row>
    <row r="620" spans="1:46" ht="15.75" customHeight="1">
      <c r="A620" s="1"/>
      <c r="B620" s="1"/>
      <c r="C620" s="1"/>
      <c r="D620" s="9"/>
      <c r="E620" s="9"/>
      <c r="F620" s="9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2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2"/>
    </row>
    <row r="621" spans="1:46" ht="15.75" customHeight="1">
      <c r="A621" s="1"/>
      <c r="B621" s="1"/>
      <c r="C621" s="1"/>
      <c r="D621" s="9"/>
      <c r="E621" s="9"/>
      <c r="F621" s="9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2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2"/>
    </row>
    <row r="622" spans="1:46" ht="15.75" customHeight="1">
      <c r="A622" s="1"/>
      <c r="B622" s="1"/>
      <c r="C622" s="1"/>
      <c r="D622" s="9"/>
      <c r="E622" s="9"/>
      <c r="F622" s="9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2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2"/>
    </row>
    <row r="623" spans="1:46" ht="15.75" customHeight="1">
      <c r="A623" s="1"/>
      <c r="B623" s="1"/>
      <c r="C623" s="1"/>
      <c r="D623" s="9"/>
      <c r="E623" s="9"/>
      <c r="F623" s="9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2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2"/>
    </row>
    <row r="624" spans="1:46" ht="15.75" customHeight="1">
      <c r="A624" s="1"/>
      <c r="B624" s="1"/>
      <c r="C624" s="1"/>
      <c r="D624" s="9"/>
      <c r="E624" s="9"/>
      <c r="F624" s="9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2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2"/>
    </row>
    <row r="625" spans="1:46" ht="15.75" customHeight="1">
      <c r="A625" s="1"/>
      <c r="B625" s="1"/>
      <c r="C625" s="1"/>
      <c r="D625" s="9"/>
      <c r="E625" s="9"/>
      <c r="F625" s="9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2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2"/>
    </row>
    <row r="626" spans="1:46" ht="15.75" customHeight="1">
      <c r="A626" s="1"/>
      <c r="B626" s="1"/>
      <c r="C626" s="1"/>
      <c r="D626" s="9"/>
      <c r="E626" s="9"/>
      <c r="F626" s="9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2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2"/>
    </row>
    <row r="627" spans="1:46" ht="15.75" customHeight="1">
      <c r="A627" s="1"/>
      <c r="B627" s="1"/>
      <c r="C627" s="1"/>
      <c r="D627" s="9"/>
      <c r="E627" s="9"/>
      <c r="F627" s="9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2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2"/>
    </row>
    <row r="628" spans="1:46" ht="15.75" customHeight="1">
      <c r="A628" s="1"/>
      <c r="B628" s="1"/>
      <c r="C628" s="1"/>
      <c r="D628" s="9"/>
      <c r="E628" s="9"/>
      <c r="F628" s="9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2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2"/>
    </row>
    <row r="629" spans="1:46" ht="15.75" customHeight="1">
      <c r="A629" s="1"/>
      <c r="B629" s="1"/>
      <c r="C629" s="1"/>
      <c r="D629" s="9"/>
      <c r="E629" s="9"/>
      <c r="F629" s="9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2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2"/>
    </row>
    <row r="630" spans="1:46" ht="15.75" customHeight="1">
      <c r="A630" s="1"/>
      <c r="B630" s="1"/>
      <c r="C630" s="1"/>
      <c r="D630" s="9"/>
      <c r="E630" s="9"/>
      <c r="F630" s="9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2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2"/>
    </row>
    <row r="631" spans="1:46" ht="15.75" customHeight="1">
      <c r="A631" s="1"/>
      <c r="B631" s="1"/>
      <c r="C631" s="1"/>
      <c r="D631" s="9"/>
      <c r="E631" s="9"/>
      <c r="F631" s="9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2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2"/>
    </row>
    <row r="632" spans="1:46" ht="15.75" customHeight="1">
      <c r="A632" s="1"/>
      <c r="B632" s="1"/>
      <c r="C632" s="1"/>
      <c r="D632" s="9"/>
      <c r="E632" s="9"/>
      <c r="F632" s="9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2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2"/>
    </row>
    <row r="633" spans="1:46" ht="15.75" customHeight="1">
      <c r="A633" s="1"/>
      <c r="B633" s="1"/>
      <c r="C633" s="1"/>
      <c r="D633" s="9"/>
      <c r="E633" s="9"/>
      <c r="F633" s="9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2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2"/>
    </row>
    <row r="634" spans="1:46" ht="15.75" customHeight="1">
      <c r="A634" s="1"/>
      <c r="B634" s="1"/>
      <c r="C634" s="1"/>
      <c r="D634" s="9"/>
      <c r="E634" s="9"/>
      <c r="F634" s="9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2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2"/>
    </row>
    <row r="635" spans="1:46" ht="15.75" customHeight="1">
      <c r="A635" s="1"/>
      <c r="B635" s="1"/>
      <c r="C635" s="1"/>
      <c r="D635" s="9"/>
      <c r="E635" s="9"/>
      <c r="F635" s="9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2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2"/>
    </row>
    <row r="636" spans="1:46" ht="15.75" customHeight="1">
      <c r="A636" s="1"/>
      <c r="B636" s="1"/>
      <c r="C636" s="1"/>
      <c r="D636" s="9"/>
      <c r="E636" s="9"/>
      <c r="F636" s="9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2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2"/>
    </row>
    <row r="637" spans="1:46" ht="15.75" customHeight="1">
      <c r="A637" s="1"/>
      <c r="B637" s="1"/>
      <c r="C637" s="1"/>
      <c r="D637" s="9"/>
      <c r="E637" s="9"/>
      <c r="F637" s="9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2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2"/>
    </row>
    <row r="638" spans="1:46" ht="15.75" customHeight="1">
      <c r="A638" s="1"/>
      <c r="B638" s="1"/>
      <c r="C638" s="1"/>
      <c r="D638" s="9"/>
      <c r="E638" s="9"/>
      <c r="F638" s="9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2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2"/>
    </row>
    <row r="639" spans="1:46" ht="15.75" customHeight="1">
      <c r="A639" s="1"/>
      <c r="B639" s="1"/>
      <c r="C639" s="1"/>
      <c r="D639" s="9"/>
      <c r="E639" s="9"/>
      <c r="F639" s="9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2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2"/>
    </row>
    <row r="640" spans="1:46" ht="15.75" customHeight="1">
      <c r="A640" s="1"/>
      <c r="B640" s="1"/>
      <c r="C640" s="1"/>
      <c r="D640" s="9"/>
      <c r="E640" s="9"/>
      <c r="F640" s="9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2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2"/>
    </row>
    <row r="641" spans="1:46" ht="15.75" customHeight="1">
      <c r="A641" s="1"/>
      <c r="B641" s="1"/>
      <c r="C641" s="1"/>
      <c r="D641" s="9"/>
      <c r="E641" s="9"/>
      <c r="F641" s="9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2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2"/>
    </row>
    <row r="642" spans="1:46" ht="15.75" customHeight="1">
      <c r="A642" s="1"/>
      <c r="B642" s="1"/>
      <c r="C642" s="1"/>
      <c r="D642" s="9"/>
      <c r="E642" s="9"/>
      <c r="F642" s="9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2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2"/>
    </row>
    <row r="643" spans="1:46" ht="15.75" customHeight="1">
      <c r="A643" s="1"/>
      <c r="B643" s="1"/>
      <c r="C643" s="1"/>
      <c r="D643" s="9"/>
      <c r="E643" s="9"/>
      <c r="F643" s="9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2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2"/>
    </row>
    <row r="644" spans="1:46" ht="15.75" customHeight="1">
      <c r="A644" s="1"/>
      <c r="B644" s="1"/>
      <c r="C644" s="1"/>
      <c r="D644" s="9"/>
      <c r="E644" s="9"/>
      <c r="F644" s="9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2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2"/>
    </row>
    <row r="645" spans="1:46" ht="15.75" customHeight="1">
      <c r="A645" s="1"/>
      <c r="B645" s="1"/>
      <c r="C645" s="1"/>
      <c r="D645" s="9"/>
      <c r="E645" s="9"/>
      <c r="F645" s="9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2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2"/>
    </row>
    <row r="646" spans="1:46" ht="15.75" customHeight="1">
      <c r="A646" s="1"/>
      <c r="B646" s="1"/>
      <c r="C646" s="1"/>
      <c r="D646" s="9"/>
      <c r="E646" s="9"/>
      <c r="F646" s="9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2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2"/>
    </row>
    <row r="647" spans="1:46" ht="15.75" customHeight="1">
      <c r="A647" s="1"/>
      <c r="B647" s="1"/>
      <c r="C647" s="1"/>
      <c r="D647" s="9"/>
      <c r="E647" s="9"/>
      <c r="F647" s="9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2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2"/>
    </row>
    <row r="648" spans="1:46" ht="15.75" customHeight="1">
      <c r="A648" s="1"/>
      <c r="B648" s="1"/>
      <c r="C648" s="1"/>
      <c r="D648" s="9"/>
      <c r="E648" s="9"/>
      <c r="F648" s="9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2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2"/>
    </row>
    <row r="649" spans="1:46" ht="15.75" customHeight="1">
      <c r="A649" s="1"/>
      <c r="B649" s="1"/>
      <c r="C649" s="1"/>
      <c r="D649" s="9"/>
      <c r="E649" s="9"/>
      <c r="F649" s="9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2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2"/>
    </row>
    <row r="650" spans="1:46" ht="15.75" customHeight="1">
      <c r="A650" s="1"/>
      <c r="B650" s="1"/>
      <c r="C650" s="1"/>
      <c r="D650" s="9"/>
      <c r="E650" s="9"/>
      <c r="F650" s="9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2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2"/>
    </row>
    <row r="651" spans="1:46" ht="15.75" customHeight="1">
      <c r="A651" s="1"/>
      <c r="B651" s="1"/>
      <c r="C651" s="1"/>
      <c r="D651" s="9"/>
      <c r="E651" s="9"/>
      <c r="F651" s="9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2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2"/>
    </row>
    <row r="652" spans="1:46" ht="15.75" customHeight="1">
      <c r="A652" s="1"/>
      <c r="B652" s="1"/>
      <c r="C652" s="1"/>
      <c r="D652" s="9"/>
      <c r="E652" s="9"/>
      <c r="F652" s="9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2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2"/>
    </row>
    <row r="653" spans="1:46" ht="15.75" customHeight="1">
      <c r="A653" s="1"/>
      <c r="B653" s="1"/>
      <c r="C653" s="1"/>
      <c r="D653" s="9"/>
      <c r="E653" s="9"/>
      <c r="F653" s="9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2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2"/>
    </row>
    <row r="654" spans="1:46" ht="15.75" customHeight="1">
      <c r="A654" s="1"/>
      <c r="B654" s="1"/>
      <c r="C654" s="1"/>
      <c r="D654" s="9"/>
      <c r="E654" s="9"/>
      <c r="F654" s="9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2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2"/>
    </row>
    <row r="655" spans="1:46" ht="15.75" customHeight="1">
      <c r="A655" s="1"/>
      <c r="B655" s="1"/>
      <c r="C655" s="1"/>
      <c r="D655" s="9"/>
      <c r="E655" s="9"/>
      <c r="F655" s="9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2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2"/>
    </row>
    <row r="656" spans="1:46" ht="15.75" customHeight="1">
      <c r="A656" s="1"/>
      <c r="B656" s="1"/>
      <c r="C656" s="1"/>
      <c r="D656" s="9"/>
      <c r="E656" s="9"/>
      <c r="F656" s="9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2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2"/>
    </row>
    <row r="657" spans="1:46" ht="15.75" customHeight="1">
      <c r="A657" s="1"/>
      <c r="B657" s="1"/>
      <c r="C657" s="1"/>
      <c r="D657" s="9"/>
      <c r="E657" s="9"/>
      <c r="F657" s="9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2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2"/>
    </row>
    <row r="658" spans="1:46" ht="15.75" customHeight="1">
      <c r="A658" s="1"/>
      <c r="B658" s="1"/>
      <c r="C658" s="1"/>
      <c r="D658" s="9"/>
      <c r="E658" s="9"/>
      <c r="F658" s="9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2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2"/>
    </row>
    <row r="659" spans="1:46" ht="15.75" customHeight="1">
      <c r="A659" s="1"/>
      <c r="B659" s="1"/>
      <c r="C659" s="1"/>
      <c r="D659" s="9"/>
      <c r="E659" s="9"/>
      <c r="F659" s="9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2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2"/>
    </row>
    <row r="660" spans="1:46" ht="15.75" customHeight="1">
      <c r="A660" s="1"/>
      <c r="B660" s="1"/>
      <c r="C660" s="1"/>
      <c r="D660" s="9"/>
      <c r="E660" s="9"/>
      <c r="F660" s="9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2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2"/>
    </row>
    <row r="661" spans="1:46" ht="15.75" customHeight="1">
      <c r="A661" s="1"/>
      <c r="B661" s="1"/>
      <c r="C661" s="1"/>
      <c r="D661" s="9"/>
      <c r="E661" s="9"/>
      <c r="F661" s="9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2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2"/>
    </row>
    <row r="662" spans="1:46" ht="15.75" customHeight="1">
      <c r="A662" s="1"/>
      <c r="B662" s="1"/>
      <c r="C662" s="1"/>
      <c r="D662" s="9"/>
      <c r="E662" s="9"/>
      <c r="F662" s="9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2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2"/>
    </row>
    <row r="663" spans="1:46" ht="15.75" customHeight="1">
      <c r="A663" s="1"/>
      <c r="B663" s="1"/>
      <c r="C663" s="1"/>
      <c r="D663" s="9"/>
      <c r="E663" s="9"/>
      <c r="F663" s="9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2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2"/>
    </row>
    <row r="664" spans="1:46" ht="15.75" customHeight="1">
      <c r="A664" s="1"/>
      <c r="B664" s="1"/>
      <c r="C664" s="1"/>
      <c r="D664" s="9"/>
      <c r="E664" s="9"/>
      <c r="F664" s="9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2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2"/>
    </row>
    <row r="665" spans="1:46" ht="15.75" customHeight="1">
      <c r="A665" s="1"/>
      <c r="B665" s="1"/>
      <c r="C665" s="1"/>
      <c r="D665" s="9"/>
      <c r="E665" s="9"/>
      <c r="F665" s="9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2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2"/>
    </row>
    <row r="666" spans="1:46" ht="15.75" customHeight="1">
      <c r="A666" s="1"/>
      <c r="B666" s="1"/>
      <c r="C666" s="1"/>
      <c r="D666" s="9"/>
      <c r="E666" s="9"/>
      <c r="F666" s="9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2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2"/>
    </row>
    <row r="667" spans="1:46" ht="15.75" customHeight="1">
      <c r="A667" s="1"/>
      <c r="B667" s="1"/>
      <c r="C667" s="1"/>
      <c r="D667" s="9"/>
      <c r="E667" s="9"/>
      <c r="F667" s="9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2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2"/>
    </row>
    <row r="668" spans="1:46" ht="15.75" customHeight="1">
      <c r="A668" s="1"/>
      <c r="B668" s="1"/>
      <c r="C668" s="1"/>
      <c r="D668" s="9"/>
      <c r="E668" s="9"/>
      <c r="F668" s="9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2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2"/>
    </row>
    <row r="669" spans="1:46" ht="15.75" customHeight="1">
      <c r="A669" s="1"/>
      <c r="B669" s="1"/>
      <c r="C669" s="1"/>
      <c r="D669" s="9"/>
      <c r="E669" s="9"/>
      <c r="F669" s="9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2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2"/>
    </row>
    <row r="670" spans="1:46" ht="15.75" customHeight="1">
      <c r="A670" s="1"/>
      <c r="B670" s="1"/>
      <c r="C670" s="1"/>
      <c r="D670" s="9"/>
      <c r="E670" s="9"/>
      <c r="F670" s="9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2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2"/>
    </row>
    <row r="671" spans="1:46" ht="15.75" customHeight="1">
      <c r="A671" s="1"/>
      <c r="B671" s="1"/>
      <c r="C671" s="1"/>
      <c r="D671" s="9"/>
      <c r="E671" s="9"/>
      <c r="F671" s="9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2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2"/>
    </row>
    <row r="672" spans="1:46" ht="15.75" customHeight="1">
      <c r="A672" s="1"/>
      <c r="B672" s="1"/>
      <c r="C672" s="1"/>
      <c r="D672" s="9"/>
      <c r="E672" s="9"/>
      <c r="F672" s="9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2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2"/>
    </row>
    <row r="673" spans="1:46" ht="15.75" customHeight="1">
      <c r="A673" s="1"/>
      <c r="B673" s="1"/>
      <c r="C673" s="1"/>
      <c r="D673" s="9"/>
      <c r="E673" s="9"/>
      <c r="F673" s="9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2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2"/>
    </row>
    <row r="674" spans="1:46" ht="15.75" customHeight="1">
      <c r="A674" s="1"/>
      <c r="B674" s="1"/>
      <c r="C674" s="1"/>
      <c r="D674" s="9"/>
      <c r="E674" s="9"/>
      <c r="F674" s="9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2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2"/>
    </row>
    <row r="675" spans="1:46" ht="15.75" customHeight="1">
      <c r="A675" s="1"/>
      <c r="B675" s="1"/>
      <c r="C675" s="1"/>
      <c r="D675" s="9"/>
      <c r="E675" s="9"/>
      <c r="F675" s="9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2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2"/>
    </row>
    <row r="676" spans="1:46" ht="15.75" customHeight="1">
      <c r="A676" s="1"/>
      <c r="B676" s="1"/>
      <c r="C676" s="1"/>
      <c r="D676" s="9"/>
      <c r="E676" s="9"/>
      <c r="F676" s="9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2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2"/>
    </row>
    <row r="677" spans="1:46" ht="15.75" customHeight="1">
      <c r="A677" s="1"/>
      <c r="B677" s="1"/>
      <c r="C677" s="1"/>
      <c r="D677" s="9"/>
      <c r="E677" s="9"/>
      <c r="F677" s="9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2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2"/>
    </row>
    <row r="678" spans="1:46" ht="15.75" customHeight="1">
      <c r="A678" s="1"/>
      <c r="B678" s="1"/>
      <c r="C678" s="1"/>
      <c r="D678" s="9"/>
      <c r="E678" s="9"/>
      <c r="F678" s="9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2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2"/>
    </row>
    <row r="679" spans="1:46" ht="15.75" customHeight="1">
      <c r="A679" s="1"/>
      <c r="B679" s="1"/>
      <c r="C679" s="1"/>
      <c r="D679" s="9"/>
      <c r="E679" s="9"/>
      <c r="F679" s="9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2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2"/>
    </row>
    <row r="680" spans="1:46" ht="15.75" customHeight="1">
      <c r="A680" s="1"/>
      <c r="B680" s="1"/>
      <c r="C680" s="1"/>
      <c r="D680" s="9"/>
      <c r="E680" s="9"/>
      <c r="F680" s="9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2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2"/>
    </row>
    <row r="681" spans="1:46" ht="15.75" customHeight="1">
      <c r="A681" s="1"/>
      <c r="B681" s="1"/>
      <c r="C681" s="1"/>
      <c r="D681" s="9"/>
      <c r="E681" s="9"/>
      <c r="F681" s="9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2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2"/>
    </row>
    <row r="682" spans="1:46" ht="15.75" customHeight="1">
      <c r="A682" s="1"/>
      <c r="B682" s="1"/>
      <c r="C682" s="1"/>
      <c r="D682" s="9"/>
      <c r="E682" s="9"/>
      <c r="F682" s="9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2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2"/>
    </row>
    <row r="683" spans="1:46" ht="15.75" customHeight="1">
      <c r="A683" s="1"/>
      <c r="B683" s="1"/>
      <c r="C683" s="1"/>
      <c r="D683" s="9"/>
      <c r="E683" s="9"/>
      <c r="F683" s="9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2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2"/>
    </row>
    <row r="684" spans="1:46" ht="15.75" customHeight="1">
      <c r="A684" s="1"/>
      <c r="B684" s="1"/>
      <c r="C684" s="1"/>
      <c r="D684" s="9"/>
      <c r="E684" s="9"/>
      <c r="F684" s="9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2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2"/>
    </row>
    <row r="685" spans="1:46" ht="15.75" customHeight="1">
      <c r="A685" s="1"/>
      <c r="B685" s="1"/>
      <c r="C685" s="1"/>
      <c r="D685" s="9"/>
      <c r="E685" s="9"/>
      <c r="F685" s="9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2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2"/>
    </row>
    <row r="686" spans="1:46" ht="15.75" customHeight="1">
      <c r="A686" s="1"/>
      <c r="B686" s="1"/>
      <c r="C686" s="1"/>
      <c r="D686" s="9"/>
      <c r="E686" s="9"/>
      <c r="F686" s="9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2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2"/>
    </row>
    <row r="687" spans="1:46" ht="15.75" customHeight="1">
      <c r="A687" s="1"/>
      <c r="B687" s="1"/>
      <c r="C687" s="1"/>
      <c r="D687" s="9"/>
      <c r="E687" s="9"/>
      <c r="F687" s="9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2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2"/>
    </row>
    <row r="688" spans="1:46" ht="15.75" customHeight="1">
      <c r="A688" s="1"/>
      <c r="B688" s="1"/>
      <c r="C688" s="1"/>
      <c r="D688" s="9"/>
      <c r="E688" s="9"/>
      <c r="F688" s="9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2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2"/>
    </row>
    <row r="689" spans="1:46" ht="15.75" customHeight="1">
      <c r="A689" s="1"/>
      <c r="B689" s="1"/>
      <c r="C689" s="1"/>
      <c r="D689" s="9"/>
      <c r="E689" s="9"/>
      <c r="F689" s="9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2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2"/>
    </row>
    <row r="690" spans="1:46" ht="15.75" customHeight="1">
      <c r="A690" s="1"/>
      <c r="B690" s="1"/>
      <c r="C690" s="1"/>
      <c r="D690" s="9"/>
      <c r="E690" s="9"/>
      <c r="F690" s="9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2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2"/>
    </row>
    <row r="691" spans="1:46" ht="15.75" customHeight="1">
      <c r="A691" s="1"/>
      <c r="B691" s="1"/>
      <c r="C691" s="1"/>
      <c r="D691" s="9"/>
      <c r="E691" s="9"/>
      <c r="F691" s="9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2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2"/>
    </row>
    <row r="692" spans="1:46" ht="15.75" customHeight="1">
      <c r="A692" s="1"/>
      <c r="B692" s="1"/>
      <c r="C692" s="1"/>
      <c r="D692" s="9"/>
      <c r="E692" s="9"/>
      <c r="F692" s="9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2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2"/>
    </row>
    <row r="693" spans="1:46" ht="15.75" customHeight="1">
      <c r="A693" s="1"/>
      <c r="B693" s="1"/>
      <c r="C693" s="1"/>
      <c r="D693" s="9"/>
      <c r="E693" s="9"/>
      <c r="F693" s="9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2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2"/>
    </row>
    <row r="694" spans="1:46" ht="15.75" customHeight="1">
      <c r="A694" s="1"/>
      <c r="B694" s="1"/>
      <c r="C694" s="1"/>
      <c r="D694" s="9"/>
      <c r="E694" s="9"/>
      <c r="F694" s="9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2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2"/>
    </row>
    <row r="695" spans="1:46" ht="15.75" customHeight="1">
      <c r="A695" s="1"/>
      <c r="B695" s="1"/>
      <c r="C695" s="1"/>
      <c r="D695" s="9"/>
      <c r="E695" s="9"/>
      <c r="F695" s="9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2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2"/>
    </row>
    <row r="696" spans="1:46" ht="15.75" customHeight="1">
      <c r="A696" s="1"/>
      <c r="B696" s="1"/>
      <c r="C696" s="1"/>
      <c r="D696" s="9"/>
      <c r="E696" s="9"/>
      <c r="F696" s="9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2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2"/>
    </row>
    <row r="697" spans="1:46" ht="15.75" customHeight="1">
      <c r="A697" s="1"/>
      <c r="B697" s="1"/>
      <c r="C697" s="1"/>
      <c r="D697" s="9"/>
      <c r="E697" s="9"/>
      <c r="F697" s="9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2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2"/>
    </row>
    <row r="698" spans="1:46" ht="15.75" customHeight="1">
      <c r="A698" s="1"/>
      <c r="B698" s="1"/>
      <c r="C698" s="1"/>
      <c r="D698" s="9"/>
      <c r="E698" s="9"/>
      <c r="F698" s="9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2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2"/>
    </row>
    <row r="699" spans="1:46" ht="15.75" customHeight="1">
      <c r="A699" s="1"/>
      <c r="B699" s="1"/>
      <c r="C699" s="1"/>
      <c r="D699" s="9"/>
      <c r="E699" s="9"/>
      <c r="F699" s="9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2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2"/>
    </row>
    <row r="700" spans="1:46" ht="15.75" customHeight="1">
      <c r="A700" s="1"/>
      <c r="B700" s="1"/>
      <c r="C700" s="1"/>
      <c r="D700" s="9"/>
      <c r="E700" s="9"/>
      <c r="F700" s="9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2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2"/>
    </row>
    <row r="701" spans="1:46" ht="15.75" customHeight="1">
      <c r="A701" s="1"/>
      <c r="B701" s="1"/>
      <c r="C701" s="1"/>
      <c r="D701" s="9"/>
      <c r="E701" s="9"/>
      <c r="F701" s="9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2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2"/>
    </row>
    <row r="702" spans="1:46" ht="15.75" customHeight="1">
      <c r="A702" s="1"/>
      <c r="B702" s="1"/>
      <c r="C702" s="1"/>
      <c r="D702" s="9"/>
      <c r="E702" s="9"/>
      <c r="F702" s="9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2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2"/>
    </row>
    <row r="703" spans="1:46" ht="15.75" customHeight="1">
      <c r="A703" s="1"/>
      <c r="B703" s="1"/>
      <c r="C703" s="1"/>
      <c r="D703" s="9"/>
      <c r="E703" s="9"/>
      <c r="F703" s="9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2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2"/>
    </row>
    <row r="704" spans="1:46" ht="15.75" customHeight="1">
      <c r="A704" s="1"/>
      <c r="B704" s="1"/>
      <c r="C704" s="1"/>
      <c r="D704" s="9"/>
      <c r="E704" s="9"/>
      <c r="F704" s="9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2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2"/>
    </row>
    <row r="705" spans="1:46" ht="15.75" customHeight="1">
      <c r="A705" s="1"/>
      <c r="B705" s="1"/>
      <c r="C705" s="1"/>
      <c r="D705" s="9"/>
      <c r="E705" s="9"/>
      <c r="F705" s="9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2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2"/>
    </row>
    <row r="706" spans="1:46" ht="15.75" customHeight="1">
      <c r="A706" s="1"/>
      <c r="B706" s="1"/>
      <c r="C706" s="1"/>
      <c r="D706" s="9"/>
      <c r="E706" s="9"/>
      <c r="F706" s="9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2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2"/>
    </row>
    <row r="707" spans="1:46" ht="15.75" customHeight="1">
      <c r="A707" s="1"/>
      <c r="B707" s="1"/>
      <c r="C707" s="1"/>
      <c r="D707" s="9"/>
      <c r="E707" s="9"/>
      <c r="F707" s="9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2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2"/>
    </row>
    <row r="708" spans="1:46" ht="15.75" customHeight="1">
      <c r="A708" s="1"/>
      <c r="B708" s="1"/>
      <c r="C708" s="1"/>
      <c r="D708" s="9"/>
      <c r="E708" s="9"/>
      <c r="F708" s="9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2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2"/>
    </row>
    <row r="709" spans="1:46" ht="15.75" customHeight="1">
      <c r="A709" s="1"/>
      <c r="B709" s="1"/>
      <c r="C709" s="1"/>
      <c r="D709" s="9"/>
      <c r="E709" s="9"/>
      <c r="F709" s="9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2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2"/>
    </row>
    <row r="710" spans="1:46" ht="15.75" customHeight="1">
      <c r="A710" s="1"/>
      <c r="B710" s="1"/>
      <c r="C710" s="1"/>
      <c r="D710" s="9"/>
      <c r="E710" s="9"/>
      <c r="F710" s="9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2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2"/>
    </row>
    <row r="711" spans="1:46" ht="15.75" customHeight="1">
      <c r="A711" s="1"/>
      <c r="B711" s="1"/>
      <c r="C711" s="1"/>
      <c r="D711" s="9"/>
      <c r="E711" s="9"/>
      <c r="F711" s="9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2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2"/>
    </row>
    <row r="712" spans="1:46" ht="15.75" customHeight="1">
      <c r="A712" s="1"/>
      <c r="B712" s="1"/>
      <c r="C712" s="1"/>
      <c r="D712" s="9"/>
      <c r="E712" s="9"/>
      <c r="F712" s="9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2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2"/>
    </row>
    <row r="713" spans="1:46" ht="15.75" customHeight="1">
      <c r="A713" s="1"/>
      <c r="B713" s="1"/>
      <c r="C713" s="1"/>
      <c r="D713" s="9"/>
      <c r="E713" s="9"/>
      <c r="F713" s="9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2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2"/>
    </row>
    <row r="714" spans="1:46" ht="15.75" customHeight="1">
      <c r="A714" s="1"/>
      <c r="B714" s="1"/>
      <c r="C714" s="1"/>
      <c r="D714" s="9"/>
      <c r="E714" s="9"/>
      <c r="F714" s="9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2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2"/>
    </row>
    <row r="715" spans="1:46" ht="15.75" customHeight="1">
      <c r="A715" s="1"/>
      <c r="B715" s="1"/>
      <c r="C715" s="1"/>
      <c r="D715" s="9"/>
      <c r="E715" s="9"/>
      <c r="F715" s="9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2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2"/>
    </row>
    <row r="716" spans="1:46" ht="15.75" customHeight="1">
      <c r="A716" s="1"/>
      <c r="B716" s="1"/>
      <c r="C716" s="1"/>
      <c r="D716" s="9"/>
      <c r="E716" s="9"/>
      <c r="F716" s="9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2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2"/>
    </row>
    <row r="717" spans="1:46" ht="15.75" customHeight="1">
      <c r="A717" s="1"/>
      <c r="B717" s="1"/>
      <c r="C717" s="1"/>
      <c r="D717" s="9"/>
      <c r="E717" s="9"/>
      <c r="F717" s="9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2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2"/>
    </row>
    <row r="718" spans="1:46" ht="15.75" customHeight="1">
      <c r="A718" s="1"/>
      <c r="B718" s="1"/>
      <c r="C718" s="1"/>
      <c r="D718" s="9"/>
      <c r="E718" s="9"/>
      <c r="F718" s="9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2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2"/>
    </row>
    <row r="719" spans="1:46" ht="15.75" customHeight="1">
      <c r="A719" s="1"/>
      <c r="B719" s="1"/>
      <c r="C719" s="1"/>
      <c r="D719" s="9"/>
      <c r="E719" s="9"/>
      <c r="F719" s="9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2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2"/>
    </row>
    <row r="720" spans="1:46" ht="15.75" customHeight="1">
      <c r="A720" s="1"/>
      <c r="B720" s="1"/>
      <c r="C720" s="1"/>
      <c r="D720" s="9"/>
      <c r="E720" s="9"/>
      <c r="F720" s="9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2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2"/>
    </row>
    <row r="721" spans="1:46" ht="15.75" customHeight="1">
      <c r="A721" s="1"/>
      <c r="B721" s="1"/>
      <c r="C721" s="1"/>
      <c r="D721" s="9"/>
      <c r="E721" s="9"/>
      <c r="F721" s="9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2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2"/>
    </row>
    <row r="722" spans="1:46" ht="15.75" customHeight="1">
      <c r="A722" s="1"/>
      <c r="B722" s="1"/>
      <c r="C722" s="1"/>
      <c r="D722" s="9"/>
      <c r="E722" s="9"/>
      <c r="F722" s="9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2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2"/>
    </row>
    <row r="723" spans="1:46" ht="15.75" customHeight="1">
      <c r="A723" s="1"/>
      <c r="B723" s="1"/>
      <c r="C723" s="1"/>
      <c r="D723" s="9"/>
      <c r="E723" s="9"/>
      <c r="F723" s="9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2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2"/>
    </row>
    <row r="724" spans="1:46" ht="15.75" customHeight="1">
      <c r="A724" s="1"/>
      <c r="B724" s="1"/>
      <c r="C724" s="1"/>
      <c r="D724" s="9"/>
      <c r="E724" s="9"/>
      <c r="F724" s="9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2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2"/>
    </row>
    <row r="725" spans="1:46" ht="15.75" customHeight="1">
      <c r="A725" s="1"/>
      <c r="B725" s="1"/>
      <c r="C725" s="1"/>
      <c r="D725" s="9"/>
      <c r="E725" s="9"/>
      <c r="F725" s="9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2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2"/>
    </row>
    <row r="726" spans="1:46" ht="15.75" customHeight="1">
      <c r="A726" s="1"/>
      <c r="B726" s="1"/>
      <c r="C726" s="1"/>
      <c r="D726" s="9"/>
      <c r="E726" s="9"/>
      <c r="F726" s="9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2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2"/>
    </row>
    <row r="727" spans="1:46" ht="15.75" customHeight="1">
      <c r="A727" s="1"/>
      <c r="B727" s="1"/>
      <c r="C727" s="1"/>
      <c r="D727" s="9"/>
      <c r="E727" s="9"/>
      <c r="F727" s="9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2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2"/>
    </row>
    <row r="728" spans="1:46" ht="15.75" customHeight="1">
      <c r="A728" s="1"/>
      <c r="B728" s="1"/>
      <c r="C728" s="1"/>
      <c r="D728" s="9"/>
      <c r="E728" s="9"/>
      <c r="F728" s="9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2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2"/>
    </row>
    <row r="729" spans="1:46" ht="15.75" customHeight="1">
      <c r="A729" s="1"/>
      <c r="B729" s="1"/>
      <c r="C729" s="1"/>
      <c r="D729" s="9"/>
      <c r="E729" s="9"/>
      <c r="F729" s="9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2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2"/>
    </row>
    <row r="730" spans="1:46" ht="15.75" customHeight="1">
      <c r="A730" s="1"/>
      <c r="B730" s="1"/>
      <c r="C730" s="1"/>
      <c r="D730" s="9"/>
      <c r="E730" s="9"/>
      <c r="F730" s="9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2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2"/>
    </row>
    <row r="731" spans="1:46" ht="15.75" customHeight="1">
      <c r="A731" s="1"/>
      <c r="B731" s="1"/>
      <c r="C731" s="1"/>
      <c r="D731" s="9"/>
      <c r="E731" s="9"/>
      <c r="F731" s="9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2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2"/>
    </row>
    <row r="732" spans="1:46" ht="15.75" customHeight="1">
      <c r="A732" s="1"/>
      <c r="B732" s="1"/>
      <c r="C732" s="1"/>
      <c r="D732" s="9"/>
      <c r="E732" s="9"/>
      <c r="F732" s="9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2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2"/>
    </row>
    <row r="733" spans="1:46" ht="15.75" customHeight="1">
      <c r="A733" s="1"/>
      <c r="B733" s="1"/>
      <c r="C733" s="1"/>
      <c r="D733" s="9"/>
      <c r="E733" s="9"/>
      <c r="F733" s="9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2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2"/>
    </row>
    <row r="734" spans="1:46" ht="15.75" customHeight="1">
      <c r="A734" s="1"/>
      <c r="B734" s="1"/>
      <c r="C734" s="1"/>
      <c r="D734" s="9"/>
      <c r="E734" s="9"/>
      <c r="F734" s="9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2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2"/>
    </row>
    <row r="735" spans="1:46" ht="15.75" customHeight="1">
      <c r="A735" s="1"/>
      <c r="B735" s="1"/>
      <c r="C735" s="1"/>
      <c r="D735" s="9"/>
      <c r="E735" s="9"/>
      <c r="F735" s="9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2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2"/>
    </row>
    <row r="736" spans="1:46" ht="15.75" customHeight="1">
      <c r="A736" s="1"/>
      <c r="B736" s="1"/>
      <c r="C736" s="1"/>
      <c r="D736" s="9"/>
      <c r="E736" s="9"/>
      <c r="F736" s="9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2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2"/>
    </row>
    <row r="737" spans="1:46" ht="15.75" customHeight="1">
      <c r="A737" s="1"/>
      <c r="B737" s="1"/>
      <c r="C737" s="1"/>
      <c r="D737" s="9"/>
      <c r="E737" s="9"/>
      <c r="F737" s="9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2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2"/>
    </row>
    <row r="738" spans="1:46" ht="15.75" customHeight="1">
      <c r="A738" s="1"/>
      <c r="B738" s="1"/>
      <c r="C738" s="1"/>
      <c r="D738" s="9"/>
      <c r="E738" s="9"/>
      <c r="F738" s="9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2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2"/>
    </row>
    <row r="739" spans="1:46" ht="15.75" customHeight="1">
      <c r="A739" s="1"/>
      <c r="B739" s="1"/>
      <c r="C739" s="1"/>
      <c r="D739" s="9"/>
      <c r="E739" s="9"/>
      <c r="F739" s="9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2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2"/>
    </row>
    <row r="740" spans="1:46" ht="15.75" customHeight="1">
      <c r="A740" s="1"/>
      <c r="B740" s="1"/>
      <c r="C740" s="1"/>
      <c r="D740" s="9"/>
      <c r="E740" s="9"/>
      <c r="F740" s="9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2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2"/>
    </row>
    <row r="741" spans="1:46" ht="15.75" customHeight="1">
      <c r="A741" s="1"/>
      <c r="B741" s="1"/>
      <c r="C741" s="1"/>
      <c r="D741" s="9"/>
      <c r="E741" s="9"/>
      <c r="F741" s="9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2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2"/>
    </row>
    <row r="742" spans="1:46" ht="15.75" customHeight="1">
      <c r="A742" s="1"/>
      <c r="B742" s="1"/>
      <c r="C742" s="1"/>
      <c r="D742" s="9"/>
      <c r="E742" s="9"/>
      <c r="F742" s="9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2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2"/>
    </row>
    <row r="743" spans="1:46" ht="15.75" customHeight="1">
      <c r="A743" s="1"/>
      <c r="B743" s="1"/>
      <c r="C743" s="1"/>
      <c r="D743" s="9"/>
      <c r="E743" s="9"/>
      <c r="F743" s="9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2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2"/>
    </row>
    <row r="744" spans="1:46" ht="15.75" customHeight="1">
      <c r="A744" s="1"/>
      <c r="B744" s="1"/>
      <c r="C744" s="1"/>
      <c r="D744" s="9"/>
      <c r="E744" s="9"/>
      <c r="F744" s="9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2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2"/>
    </row>
    <row r="745" spans="1:46" ht="15.75" customHeight="1">
      <c r="A745" s="1"/>
      <c r="B745" s="1"/>
      <c r="C745" s="1"/>
      <c r="D745" s="9"/>
      <c r="E745" s="9"/>
      <c r="F745" s="9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2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2"/>
    </row>
    <row r="746" spans="1:46" ht="15.75" customHeight="1">
      <c r="A746" s="1"/>
      <c r="B746" s="1"/>
      <c r="C746" s="1"/>
      <c r="D746" s="9"/>
      <c r="E746" s="9"/>
      <c r="F746" s="9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2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2"/>
    </row>
    <row r="747" spans="1:46" ht="15.75" customHeight="1">
      <c r="A747" s="1"/>
      <c r="B747" s="1"/>
      <c r="C747" s="1"/>
      <c r="D747" s="9"/>
      <c r="E747" s="9"/>
      <c r="F747" s="9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2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2"/>
    </row>
    <row r="748" spans="1:46" ht="15.75" customHeight="1">
      <c r="A748" s="1"/>
      <c r="B748" s="1"/>
      <c r="C748" s="1"/>
      <c r="D748" s="9"/>
      <c r="E748" s="9"/>
      <c r="F748" s="9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2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2"/>
    </row>
    <row r="749" spans="1:46" ht="15.75" customHeight="1">
      <c r="A749" s="1"/>
      <c r="B749" s="1"/>
      <c r="C749" s="1"/>
      <c r="D749" s="9"/>
      <c r="E749" s="9"/>
      <c r="F749" s="9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2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2"/>
    </row>
    <row r="750" spans="1:46" ht="15.75" customHeight="1">
      <c r="A750" s="1"/>
      <c r="B750" s="1"/>
      <c r="C750" s="1"/>
      <c r="D750" s="9"/>
      <c r="E750" s="9"/>
      <c r="F750" s="9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2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2"/>
    </row>
    <row r="751" spans="1:46" ht="15.75" customHeight="1">
      <c r="A751" s="1"/>
      <c r="B751" s="1"/>
      <c r="C751" s="1"/>
      <c r="D751" s="9"/>
      <c r="E751" s="9"/>
      <c r="F751" s="9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2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2"/>
    </row>
    <row r="752" spans="1:46" ht="15.75" customHeight="1">
      <c r="A752" s="1"/>
      <c r="B752" s="1"/>
      <c r="C752" s="1"/>
      <c r="D752" s="9"/>
      <c r="E752" s="9"/>
      <c r="F752" s="9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2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2"/>
    </row>
    <row r="753" spans="1:46" ht="15.75" customHeight="1">
      <c r="A753" s="1"/>
      <c r="B753" s="1"/>
      <c r="C753" s="1"/>
      <c r="D753" s="9"/>
      <c r="E753" s="9"/>
      <c r="F753" s="9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2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2"/>
    </row>
    <row r="754" spans="1:46" ht="15.75" customHeight="1">
      <c r="A754" s="1"/>
      <c r="B754" s="1"/>
      <c r="C754" s="1"/>
      <c r="D754" s="9"/>
      <c r="E754" s="9"/>
      <c r="F754" s="9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2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2"/>
    </row>
    <row r="755" spans="1:46" ht="15.75" customHeight="1">
      <c r="A755" s="1"/>
      <c r="B755" s="1"/>
      <c r="C755" s="1"/>
      <c r="D755" s="9"/>
      <c r="E755" s="9"/>
      <c r="F755" s="9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2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2"/>
    </row>
    <row r="756" spans="1:46" ht="15.75" customHeight="1">
      <c r="A756" s="1"/>
      <c r="B756" s="1"/>
      <c r="C756" s="1"/>
      <c r="D756" s="9"/>
      <c r="E756" s="9"/>
      <c r="F756" s="9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2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2"/>
    </row>
    <row r="757" spans="1:46" ht="15.75" customHeight="1">
      <c r="A757" s="1"/>
      <c r="B757" s="1"/>
      <c r="C757" s="1"/>
      <c r="D757" s="9"/>
      <c r="E757" s="9"/>
      <c r="F757" s="9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2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2"/>
    </row>
    <row r="758" spans="1:46" ht="15.75" customHeight="1">
      <c r="A758" s="1"/>
      <c r="B758" s="1"/>
      <c r="C758" s="1"/>
      <c r="D758" s="9"/>
      <c r="E758" s="9"/>
      <c r="F758" s="9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2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2"/>
    </row>
    <row r="759" spans="1:46" ht="15.75" customHeight="1">
      <c r="A759" s="1"/>
      <c r="B759" s="1"/>
      <c r="C759" s="1"/>
      <c r="D759" s="9"/>
      <c r="E759" s="9"/>
      <c r="F759" s="9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2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2"/>
    </row>
    <row r="760" spans="1:46" ht="15.75" customHeight="1">
      <c r="A760" s="1"/>
      <c r="B760" s="1"/>
      <c r="C760" s="1"/>
      <c r="D760" s="9"/>
      <c r="E760" s="9"/>
      <c r="F760" s="9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2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2"/>
    </row>
    <row r="761" spans="1:46" ht="15.75" customHeight="1">
      <c r="A761" s="1"/>
      <c r="B761" s="1"/>
      <c r="C761" s="1"/>
      <c r="D761" s="9"/>
      <c r="E761" s="9"/>
      <c r="F761" s="9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2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2"/>
    </row>
    <row r="762" spans="1:46" ht="15.75" customHeight="1">
      <c r="A762" s="1"/>
      <c r="B762" s="1"/>
      <c r="C762" s="1"/>
      <c r="D762" s="9"/>
      <c r="E762" s="9"/>
      <c r="F762" s="9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2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2"/>
    </row>
    <row r="763" spans="1:46" ht="15.75" customHeight="1">
      <c r="A763" s="1"/>
      <c r="B763" s="1"/>
      <c r="C763" s="1"/>
      <c r="D763" s="9"/>
      <c r="E763" s="9"/>
      <c r="F763" s="9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2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2"/>
    </row>
    <row r="764" spans="1:46" ht="15.75" customHeight="1">
      <c r="A764" s="1"/>
      <c r="B764" s="1"/>
      <c r="C764" s="1"/>
      <c r="D764" s="9"/>
      <c r="E764" s="9"/>
      <c r="F764" s="9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2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2"/>
    </row>
    <row r="765" spans="1:46" ht="15.75" customHeight="1">
      <c r="A765" s="1"/>
      <c r="B765" s="1"/>
      <c r="C765" s="1"/>
      <c r="D765" s="9"/>
      <c r="E765" s="9"/>
      <c r="F765" s="9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2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2"/>
    </row>
    <row r="766" spans="1:46" ht="15.75" customHeight="1">
      <c r="A766" s="1"/>
      <c r="B766" s="1"/>
      <c r="C766" s="1"/>
      <c r="D766" s="9"/>
      <c r="E766" s="9"/>
      <c r="F766" s="9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2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2"/>
    </row>
    <row r="767" spans="1:46" ht="15.75" customHeight="1">
      <c r="A767" s="1"/>
      <c r="B767" s="1"/>
      <c r="C767" s="1"/>
      <c r="D767" s="9"/>
      <c r="E767" s="9"/>
      <c r="F767" s="9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2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2"/>
    </row>
    <row r="768" spans="1:46" ht="15.75" customHeight="1">
      <c r="A768" s="1"/>
      <c r="B768" s="1"/>
      <c r="C768" s="1"/>
      <c r="D768" s="9"/>
      <c r="E768" s="9"/>
      <c r="F768" s="9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2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2"/>
    </row>
    <row r="769" spans="1:46" ht="15.75" customHeight="1">
      <c r="A769" s="1"/>
      <c r="B769" s="1"/>
      <c r="C769" s="1"/>
      <c r="D769" s="9"/>
      <c r="E769" s="9"/>
      <c r="F769" s="9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2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2"/>
    </row>
    <row r="770" spans="1:46" ht="15.75" customHeight="1">
      <c r="A770" s="1"/>
      <c r="B770" s="1"/>
      <c r="C770" s="1"/>
      <c r="D770" s="9"/>
      <c r="E770" s="9"/>
      <c r="F770" s="9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2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2"/>
    </row>
    <row r="771" spans="1:46" ht="15.75" customHeight="1">
      <c r="A771" s="1"/>
      <c r="B771" s="1"/>
      <c r="C771" s="1"/>
      <c r="D771" s="9"/>
      <c r="E771" s="9"/>
      <c r="F771" s="9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2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2"/>
    </row>
    <row r="772" spans="1:46" ht="15.75" customHeight="1">
      <c r="A772" s="1"/>
      <c r="B772" s="1"/>
      <c r="C772" s="1"/>
      <c r="D772" s="9"/>
      <c r="E772" s="9"/>
      <c r="F772" s="9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2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2"/>
    </row>
    <row r="773" spans="1:46" ht="15.75" customHeight="1">
      <c r="A773" s="1"/>
      <c r="B773" s="1"/>
      <c r="C773" s="1"/>
      <c r="D773" s="9"/>
      <c r="E773" s="9"/>
      <c r="F773" s="9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2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2"/>
    </row>
    <row r="774" spans="1:46" ht="15.75" customHeight="1">
      <c r="A774" s="1"/>
      <c r="B774" s="1"/>
      <c r="C774" s="1"/>
      <c r="D774" s="9"/>
      <c r="E774" s="9"/>
      <c r="F774" s="9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2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2"/>
    </row>
    <row r="775" spans="1:46" ht="15.75" customHeight="1">
      <c r="A775" s="1"/>
      <c r="B775" s="1"/>
      <c r="C775" s="1"/>
      <c r="D775" s="9"/>
      <c r="E775" s="9"/>
      <c r="F775" s="9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2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2"/>
    </row>
    <row r="776" spans="1:46" ht="15.75" customHeight="1">
      <c r="A776" s="1"/>
      <c r="B776" s="1"/>
      <c r="C776" s="1"/>
      <c r="D776" s="9"/>
      <c r="E776" s="9"/>
      <c r="F776" s="9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2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2"/>
    </row>
    <row r="777" spans="1:46" ht="15.75" customHeight="1">
      <c r="A777" s="1"/>
      <c r="B777" s="1"/>
      <c r="C777" s="1"/>
      <c r="D777" s="9"/>
      <c r="E777" s="9"/>
      <c r="F777" s="9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2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2"/>
    </row>
    <row r="778" spans="1:46" ht="15.75" customHeight="1">
      <c r="A778" s="1"/>
      <c r="B778" s="1"/>
      <c r="C778" s="1"/>
      <c r="D778" s="9"/>
      <c r="E778" s="9"/>
      <c r="F778" s="9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2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2"/>
    </row>
    <row r="779" spans="1:46" ht="15.75" customHeight="1">
      <c r="A779" s="1"/>
      <c r="B779" s="1"/>
      <c r="C779" s="1"/>
      <c r="D779" s="9"/>
      <c r="E779" s="9"/>
      <c r="F779" s="9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2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2"/>
    </row>
    <row r="780" spans="1:46" ht="15.75" customHeight="1">
      <c r="A780" s="1"/>
      <c r="B780" s="1"/>
      <c r="C780" s="1"/>
      <c r="D780" s="9"/>
      <c r="E780" s="9"/>
      <c r="F780" s="9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2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2"/>
    </row>
    <row r="781" spans="1:46" ht="15.75" customHeight="1">
      <c r="A781" s="1"/>
      <c r="B781" s="1"/>
      <c r="C781" s="1"/>
      <c r="D781" s="9"/>
      <c r="E781" s="9"/>
      <c r="F781" s="9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2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2"/>
    </row>
    <row r="782" spans="1:46" ht="15.75" customHeight="1">
      <c r="A782" s="1"/>
      <c r="B782" s="1"/>
      <c r="C782" s="1"/>
      <c r="D782" s="9"/>
      <c r="E782" s="9"/>
      <c r="F782" s="9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2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2"/>
    </row>
    <row r="783" spans="1:46" ht="15.75" customHeight="1">
      <c r="A783" s="1"/>
      <c r="B783" s="1"/>
      <c r="C783" s="1"/>
      <c r="D783" s="9"/>
      <c r="E783" s="9"/>
      <c r="F783" s="9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2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2"/>
    </row>
    <row r="784" spans="1:46" ht="15.75" customHeight="1">
      <c r="A784" s="1"/>
      <c r="B784" s="1"/>
      <c r="C784" s="1"/>
      <c r="D784" s="9"/>
      <c r="E784" s="9"/>
      <c r="F784" s="9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2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2"/>
    </row>
    <row r="785" spans="1:46" ht="15.75" customHeight="1">
      <c r="A785" s="1"/>
      <c r="B785" s="1"/>
      <c r="C785" s="1"/>
      <c r="D785" s="9"/>
      <c r="E785" s="9"/>
      <c r="F785" s="9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2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2"/>
    </row>
    <row r="786" spans="1:46" ht="15.75" customHeight="1">
      <c r="A786" s="1"/>
      <c r="B786" s="1"/>
      <c r="C786" s="1"/>
      <c r="D786" s="9"/>
      <c r="E786" s="9"/>
      <c r="F786" s="9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2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2"/>
    </row>
    <row r="787" spans="1:46" ht="15.75" customHeight="1">
      <c r="A787" s="1"/>
      <c r="B787" s="1"/>
      <c r="C787" s="1"/>
      <c r="D787" s="9"/>
      <c r="E787" s="9"/>
      <c r="F787" s="9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2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2"/>
    </row>
    <row r="788" spans="1:46" ht="15.75" customHeight="1">
      <c r="A788" s="1"/>
      <c r="B788" s="1"/>
      <c r="C788" s="1"/>
      <c r="D788" s="9"/>
      <c r="E788" s="9"/>
      <c r="F788" s="9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2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2"/>
    </row>
    <row r="789" spans="1:46" ht="15.75" customHeight="1">
      <c r="A789" s="1"/>
      <c r="B789" s="1"/>
      <c r="C789" s="1"/>
      <c r="D789" s="9"/>
      <c r="E789" s="9"/>
      <c r="F789" s="9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2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2"/>
    </row>
    <row r="790" spans="1:46" ht="15.75" customHeight="1">
      <c r="A790" s="1"/>
      <c r="B790" s="1"/>
      <c r="C790" s="1"/>
      <c r="D790" s="9"/>
      <c r="E790" s="9"/>
      <c r="F790" s="9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2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2"/>
    </row>
    <row r="791" spans="1:46" ht="15.75" customHeight="1">
      <c r="A791" s="1"/>
      <c r="B791" s="1"/>
      <c r="C791" s="1"/>
      <c r="D791" s="9"/>
      <c r="E791" s="9"/>
      <c r="F791" s="9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2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2"/>
    </row>
    <row r="792" spans="1:46" ht="15.75" customHeight="1">
      <c r="A792" s="1"/>
      <c r="B792" s="1"/>
      <c r="C792" s="1"/>
      <c r="D792" s="9"/>
      <c r="E792" s="9"/>
      <c r="F792" s="9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2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2"/>
    </row>
    <row r="793" spans="1:46" ht="15.75" customHeight="1">
      <c r="A793" s="1"/>
      <c r="B793" s="1"/>
      <c r="C793" s="1"/>
      <c r="D793" s="9"/>
      <c r="E793" s="9"/>
      <c r="F793" s="9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2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2"/>
    </row>
    <row r="794" spans="1:46" ht="15.75" customHeight="1">
      <c r="A794" s="1"/>
      <c r="B794" s="1"/>
      <c r="C794" s="1"/>
      <c r="D794" s="9"/>
      <c r="E794" s="9"/>
      <c r="F794" s="9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2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2"/>
    </row>
    <row r="795" spans="1:46" ht="15.75" customHeight="1">
      <c r="A795" s="1"/>
      <c r="B795" s="1"/>
      <c r="C795" s="1"/>
      <c r="D795" s="9"/>
      <c r="E795" s="9"/>
      <c r="F795" s="9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2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2"/>
    </row>
    <row r="796" spans="1:46" ht="15.75" customHeight="1">
      <c r="A796" s="1"/>
      <c r="B796" s="1"/>
      <c r="C796" s="1"/>
      <c r="D796" s="9"/>
      <c r="E796" s="9"/>
      <c r="F796" s="9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2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2"/>
    </row>
    <row r="797" spans="1:46" ht="15.75" customHeight="1">
      <c r="A797" s="1"/>
      <c r="B797" s="1"/>
      <c r="C797" s="1"/>
      <c r="D797" s="9"/>
      <c r="E797" s="9"/>
      <c r="F797" s="9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2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2"/>
    </row>
    <row r="798" spans="1:46" ht="15.75" customHeight="1">
      <c r="A798" s="1"/>
      <c r="B798" s="1"/>
      <c r="C798" s="1"/>
      <c r="D798" s="9"/>
      <c r="E798" s="9"/>
      <c r="F798" s="9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2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2"/>
    </row>
    <row r="799" spans="1:46" ht="15.75" customHeight="1">
      <c r="A799" s="1"/>
      <c r="B799" s="1"/>
      <c r="C799" s="1"/>
      <c r="D799" s="9"/>
      <c r="E799" s="9"/>
      <c r="F799" s="9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2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2"/>
    </row>
    <row r="800" spans="1:46" ht="15.75" customHeight="1">
      <c r="A800" s="1"/>
      <c r="B800" s="1"/>
      <c r="C800" s="1"/>
      <c r="D800" s="9"/>
      <c r="E800" s="9"/>
      <c r="F800" s="9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2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2"/>
    </row>
    <row r="801" spans="1:46" ht="15.75" customHeight="1">
      <c r="A801" s="1"/>
      <c r="B801" s="1"/>
      <c r="C801" s="1"/>
      <c r="D801" s="9"/>
      <c r="E801" s="9"/>
      <c r="F801" s="9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2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2"/>
    </row>
    <row r="802" spans="1:46" ht="15.75" customHeight="1">
      <c r="A802" s="1"/>
      <c r="B802" s="1"/>
      <c r="C802" s="1"/>
      <c r="D802" s="9"/>
      <c r="E802" s="9"/>
      <c r="F802" s="9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2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2"/>
    </row>
    <row r="803" spans="1:46" ht="15.75" customHeight="1">
      <c r="A803" s="1"/>
      <c r="B803" s="1"/>
      <c r="C803" s="1"/>
      <c r="D803" s="9"/>
      <c r="E803" s="9"/>
      <c r="F803" s="9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2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2"/>
    </row>
    <row r="804" spans="1:46" ht="15.75" customHeight="1">
      <c r="A804" s="1"/>
      <c r="B804" s="1"/>
      <c r="C804" s="1"/>
      <c r="D804" s="9"/>
      <c r="E804" s="9"/>
      <c r="F804" s="9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2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2"/>
    </row>
    <row r="805" spans="1:46" ht="15.75" customHeight="1">
      <c r="A805" s="1"/>
      <c r="B805" s="1"/>
      <c r="C805" s="1"/>
      <c r="D805" s="9"/>
      <c r="E805" s="9"/>
      <c r="F805" s="9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2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2"/>
    </row>
    <row r="806" spans="1:46" ht="15.75" customHeight="1">
      <c r="A806" s="1"/>
      <c r="B806" s="1"/>
      <c r="C806" s="1"/>
      <c r="D806" s="9"/>
      <c r="E806" s="9"/>
      <c r="F806" s="9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2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2"/>
    </row>
    <row r="807" spans="1:46" ht="15.75" customHeight="1">
      <c r="A807" s="1"/>
      <c r="B807" s="1"/>
      <c r="C807" s="1"/>
      <c r="D807" s="9"/>
      <c r="E807" s="9"/>
      <c r="F807" s="9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2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2"/>
    </row>
    <row r="808" spans="1:46" ht="15.75" customHeight="1">
      <c r="A808" s="1"/>
      <c r="B808" s="1"/>
      <c r="C808" s="1"/>
      <c r="D808" s="9"/>
      <c r="E808" s="9"/>
      <c r="F808" s="9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2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2"/>
    </row>
    <row r="809" spans="1:46" ht="15.75" customHeight="1">
      <c r="A809" s="1"/>
      <c r="B809" s="1"/>
      <c r="C809" s="1"/>
      <c r="D809" s="9"/>
      <c r="E809" s="9"/>
      <c r="F809" s="9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2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2"/>
    </row>
    <row r="810" spans="1:46" ht="15.75" customHeight="1">
      <c r="A810" s="1"/>
      <c r="B810" s="1"/>
      <c r="C810" s="1"/>
      <c r="D810" s="9"/>
      <c r="E810" s="9"/>
      <c r="F810" s="9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2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2"/>
    </row>
    <row r="811" spans="1:46" ht="15.75" customHeight="1">
      <c r="A811" s="1"/>
      <c r="B811" s="1"/>
      <c r="C811" s="1"/>
      <c r="D811" s="9"/>
      <c r="E811" s="9"/>
      <c r="F811" s="9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2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2"/>
    </row>
    <row r="812" spans="1:46" ht="15.75" customHeight="1">
      <c r="A812" s="1"/>
      <c r="B812" s="1"/>
      <c r="C812" s="1"/>
      <c r="D812" s="9"/>
      <c r="E812" s="9"/>
      <c r="F812" s="9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2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2"/>
    </row>
    <row r="813" spans="1:46" ht="15.75" customHeight="1">
      <c r="A813" s="1"/>
      <c r="B813" s="1"/>
      <c r="C813" s="1"/>
      <c r="D813" s="9"/>
      <c r="E813" s="9"/>
      <c r="F813" s="9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2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2"/>
    </row>
    <row r="814" spans="1:46" ht="15.75" customHeight="1">
      <c r="A814" s="1"/>
      <c r="B814" s="1"/>
      <c r="C814" s="1"/>
      <c r="D814" s="9"/>
      <c r="E814" s="9"/>
      <c r="F814" s="9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2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2"/>
    </row>
    <row r="815" spans="1:46" ht="15.75" customHeight="1">
      <c r="A815" s="1"/>
      <c r="B815" s="1"/>
      <c r="C815" s="1"/>
      <c r="D815" s="9"/>
      <c r="E815" s="9"/>
      <c r="F815" s="9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2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2"/>
    </row>
    <row r="816" spans="1:46" ht="15.75" customHeight="1">
      <c r="A816" s="1"/>
      <c r="B816" s="1"/>
      <c r="C816" s="1"/>
      <c r="D816" s="9"/>
      <c r="E816" s="9"/>
      <c r="F816" s="9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2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2"/>
    </row>
    <row r="817" spans="1:46" ht="15.75" customHeight="1">
      <c r="A817" s="1"/>
      <c r="B817" s="1"/>
      <c r="C817" s="1"/>
      <c r="D817" s="9"/>
      <c r="E817" s="9"/>
      <c r="F817" s="9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2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2"/>
    </row>
    <row r="818" spans="1:46" ht="15.75" customHeight="1">
      <c r="A818" s="1"/>
      <c r="B818" s="1"/>
      <c r="C818" s="1"/>
      <c r="D818" s="9"/>
      <c r="E818" s="9"/>
      <c r="F818" s="9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2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2"/>
    </row>
    <row r="819" spans="1:46" ht="15.75" customHeight="1">
      <c r="A819" s="1"/>
      <c r="B819" s="1"/>
      <c r="C819" s="1"/>
      <c r="D819" s="9"/>
      <c r="E819" s="9"/>
      <c r="F819" s="9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2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2"/>
    </row>
    <row r="820" spans="1:46" ht="15.75" customHeight="1">
      <c r="A820" s="1"/>
      <c r="B820" s="1"/>
      <c r="C820" s="1"/>
      <c r="D820" s="9"/>
      <c r="E820" s="9"/>
      <c r="F820" s="9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2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2"/>
    </row>
    <row r="821" spans="1:46" ht="15.75" customHeight="1">
      <c r="A821" s="1"/>
      <c r="B821" s="1"/>
      <c r="C821" s="1"/>
      <c r="D821" s="9"/>
      <c r="E821" s="9"/>
      <c r="F821" s="9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2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2"/>
    </row>
    <row r="822" spans="1:46" ht="15.75" customHeight="1">
      <c r="A822" s="1"/>
      <c r="B822" s="1"/>
      <c r="C822" s="1"/>
      <c r="D822" s="9"/>
      <c r="E822" s="9"/>
      <c r="F822" s="9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2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2"/>
    </row>
    <row r="823" spans="1:46" ht="15.75" customHeight="1">
      <c r="A823" s="1"/>
      <c r="B823" s="1"/>
      <c r="C823" s="1"/>
      <c r="D823" s="9"/>
      <c r="E823" s="9"/>
      <c r="F823" s="9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2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2"/>
    </row>
    <row r="824" spans="1:46" ht="15.75" customHeight="1">
      <c r="A824" s="1"/>
      <c r="B824" s="1"/>
      <c r="C824" s="1"/>
      <c r="D824" s="9"/>
      <c r="E824" s="9"/>
      <c r="F824" s="9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2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2"/>
    </row>
    <row r="825" spans="1:46" ht="15.75" customHeight="1">
      <c r="A825" s="1"/>
      <c r="B825" s="1"/>
      <c r="C825" s="1"/>
      <c r="D825" s="9"/>
      <c r="E825" s="9"/>
      <c r="F825" s="9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2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2"/>
    </row>
    <row r="826" spans="1:46" ht="15.75" customHeight="1">
      <c r="A826" s="1"/>
      <c r="B826" s="1"/>
      <c r="C826" s="1"/>
      <c r="D826" s="9"/>
      <c r="E826" s="9"/>
      <c r="F826" s="9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2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2"/>
    </row>
    <row r="827" spans="1:46" ht="15.75" customHeight="1">
      <c r="A827" s="1"/>
      <c r="B827" s="1"/>
      <c r="C827" s="1"/>
      <c r="D827" s="9"/>
      <c r="E827" s="9"/>
      <c r="F827" s="9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2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2"/>
    </row>
    <row r="828" spans="1:46" ht="15.75" customHeight="1">
      <c r="A828" s="1"/>
      <c r="B828" s="1"/>
      <c r="C828" s="1"/>
      <c r="D828" s="9"/>
      <c r="E828" s="9"/>
      <c r="F828" s="9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2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2"/>
    </row>
    <row r="829" spans="1:46" ht="15.75" customHeight="1">
      <c r="A829" s="1"/>
      <c r="B829" s="1"/>
      <c r="C829" s="1"/>
      <c r="D829" s="9"/>
      <c r="E829" s="9"/>
      <c r="F829" s="9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2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2"/>
    </row>
    <row r="830" spans="1:46" ht="15.75" customHeight="1">
      <c r="A830" s="1"/>
      <c r="B830" s="1"/>
      <c r="C830" s="1"/>
      <c r="D830" s="9"/>
      <c r="E830" s="9"/>
      <c r="F830" s="9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2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2"/>
    </row>
    <row r="831" spans="1:46" ht="15.75" customHeight="1">
      <c r="A831" s="1"/>
      <c r="B831" s="1"/>
      <c r="C831" s="1"/>
      <c r="D831" s="9"/>
      <c r="E831" s="9"/>
      <c r="F831" s="9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2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2"/>
    </row>
    <row r="832" spans="1:46" ht="15.75" customHeight="1">
      <c r="A832" s="1"/>
      <c r="B832" s="1"/>
      <c r="C832" s="1"/>
      <c r="D832" s="9"/>
      <c r="E832" s="9"/>
      <c r="F832" s="9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2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2"/>
    </row>
    <row r="833" spans="1:46" ht="15.75" customHeight="1">
      <c r="A833" s="1"/>
      <c r="B833" s="1"/>
      <c r="C833" s="1"/>
      <c r="D833" s="9"/>
      <c r="E833" s="9"/>
      <c r="F833" s="9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2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2"/>
    </row>
    <row r="834" spans="1:46" ht="15.75" customHeight="1">
      <c r="A834" s="1"/>
      <c r="B834" s="1"/>
      <c r="C834" s="1"/>
      <c r="D834" s="9"/>
      <c r="E834" s="9"/>
      <c r="F834" s="9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2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2"/>
    </row>
    <row r="835" spans="1:46" ht="15.75" customHeight="1">
      <c r="A835" s="1"/>
      <c r="B835" s="1"/>
      <c r="C835" s="1"/>
      <c r="D835" s="9"/>
      <c r="E835" s="9"/>
      <c r="F835" s="9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2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2"/>
    </row>
    <row r="836" spans="1:46" ht="15.75" customHeight="1">
      <c r="A836" s="1"/>
      <c r="B836" s="1"/>
      <c r="C836" s="1"/>
      <c r="D836" s="9"/>
      <c r="E836" s="9"/>
      <c r="F836" s="9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2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2"/>
    </row>
    <row r="837" spans="1:46" ht="15.75" customHeight="1">
      <c r="A837" s="1"/>
      <c r="B837" s="1"/>
      <c r="C837" s="1"/>
      <c r="D837" s="9"/>
      <c r="E837" s="9"/>
      <c r="F837" s="9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2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2"/>
    </row>
    <row r="838" spans="1:46" ht="15.75" customHeight="1">
      <c r="A838" s="1"/>
      <c r="B838" s="1"/>
      <c r="C838" s="1"/>
      <c r="D838" s="9"/>
      <c r="E838" s="9"/>
      <c r="F838" s="9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2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2"/>
    </row>
    <row r="839" spans="1:46" ht="15.75" customHeight="1">
      <c r="A839" s="1"/>
      <c r="B839" s="1"/>
      <c r="C839" s="1"/>
      <c r="D839" s="9"/>
      <c r="E839" s="9"/>
      <c r="F839" s="9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2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2"/>
    </row>
    <row r="840" spans="1:46" ht="15.75" customHeight="1">
      <c r="A840" s="1"/>
      <c r="B840" s="1"/>
      <c r="C840" s="1"/>
      <c r="D840" s="9"/>
      <c r="E840" s="9"/>
      <c r="F840" s="9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2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2"/>
    </row>
    <row r="841" spans="1:46" ht="15.75" customHeight="1">
      <c r="A841" s="1"/>
      <c r="B841" s="1"/>
      <c r="C841" s="1"/>
      <c r="D841" s="9"/>
      <c r="E841" s="9"/>
      <c r="F841" s="9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2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2"/>
    </row>
    <row r="842" spans="1:46" ht="15.75" customHeight="1">
      <c r="A842" s="1"/>
      <c r="B842" s="1"/>
      <c r="C842" s="1"/>
      <c r="D842" s="9"/>
      <c r="E842" s="9"/>
      <c r="F842" s="9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2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2"/>
    </row>
    <row r="843" spans="1:46" ht="15.75" customHeight="1">
      <c r="A843" s="1"/>
      <c r="B843" s="1"/>
      <c r="C843" s="1"/>
      <c r="D843" s="9"/>
      <c r="E843" s="9"/>
      <c r="F843" s="9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2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2"/>
    </row>
    <row r="844" spans="1:46" ht="15.75" customHeight="1">
      <c r="A844" s="1"/>
      <c r="B844" s="1"/>
      <c r="C844" s="1"/>
      <c r="D844" s="9"/>
      <c r="E844" s="9"/>
      <c r="F844" s="9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2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2"/>
    </row>
    <row r="845" spans="1:46" ht="15.75" customHeight="1">
      <c r="A845" s="1"/>
      <c r="B845" s="1"/>
      <c r="C845" s="1"/>
      <c r="D845" s="9"/>
      <c r="E845" s="9"/>
      <c r="F845" s="9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2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2"/>
    </row>
    <row r="846" spans="1:46" ht="15.75" customHeight="1">
      <c r="A846" s="1"/>
      <c r="B846" s="1"/>
      <c r="C846" s="1"/>
      <c r="D846" s="9"/>
      <c r="E846" s="9"/>
      <c r="F846" s="9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2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2"/>
    </row>
    <row r="847" spans="1:46" ht="15.75" customHeight="1">
      <c r="A847" s="1"/>
      <c r="B847" s="1"/>
      <c r="C847" s="1"/>
      <c r="D847" s="9"/>
      <c r="E847" s="9"/>
      <c r="F847" s="9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2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2"/>
    </row>
    <row r="848" spans="1:46" ht="15.75" customHeight="1">
      <c r="A848" s="1"/>
      <c r="B848" s="1"/>
      <c r="C848" s="1"/>
      <c r="D848" s="9"/>
      <c r="E848" s="9"/>
      <c r="F848" s="9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2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2"/>
    </row>
    <row r="849" spans="1:46" ht="15.75" customHeight="1">
      <c r="A849" s="1"/>
      <c r="B849" s="1"/>
      <c r="C849" s="1"/>
      <c r="D849" s="9"/>
      <c r="E849" s="9"/>
      <c r="F849" s="9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2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2"/>
    </row>
    <row r="850" spans="1:46" ht="15.75" customHeight="1">
      <c r="A850" s="1"/>
      <c r="B850" s="1"/>
      <c r="C850" s="1"/>
      <c r="D850" s="9"/>
      <c r="E850" s="9"/>
      <c r="F850" s="9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2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2"/>
    </row>
    <row r="851" spans="1:46" ht="15.75" customHeight="1">
      <c r="A851" s="1"/>
      <c r="B851" s="1"/>
      <c r="C851" s="1"/>
      <c r="D851" s="9"/>
      <c r="E851" s="9"/>
      <c r="F851" s="9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2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2"/>
    </row>
    <row r="852" spans="1:46" ht="15.75" customHeight="1">
      <c r="A852" s="1"/>
      <c r="B852" s="1"/>
      <c r="C852" s="1"/>
      <c r="D852" s="9"/>
      <c r="E852" s="9"/>
      <c r="F852" s="9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2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2"/>
    </row>
    <row r="853" spans="1:46" ht="15.75" customHeight="1">
      <c r="A853" s="1"/>
      <c r="B853" s="1"/>
      <c r="C853" s="1"/>
      <c r="D853" s="9"/>
      <c r="E853" s="9"/>
      <c r="F853" s="9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2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2"/>
    </row>
    <row r="854" spans="1:46" ht="15.75" customHeight="1">
      <c r="A854" s="1"/>
      <c r="B854" s="1"/>
      <c r="C854" s="1"/>
      <c r="D854" s="9"/>
      <c r="E854" s="9"/>
      <c r="F854" s="9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2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2"/>
    </row>
    <row r="855" spans="1:46" ht="15.75" customHeight="1">
      <c r="A855" s="1"/>
      <c r="B855" s="1"/>
      <c r="C855" s="1"/>
      <c r="D855" s="9"/>
      <c r="E855" s="9"/>
      <c r="F855" s="9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2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2"/>
    </row>
    <row r="856" spans="1:46" ht="15.75" customHeight="1">
      <c r="A856" s="1"/>
      <c r="B856" s="1"/>
      <c r="C856" s="1"/>
      <c r="D856" s="9"/>
      <c r="E856" s="9"/>
      <c r="F856" s="9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2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2"/>
    </row>
    <row r="857" spans="1:46" ht="15.75" customHeight="1">
      <c r="A857" s="1"/>
      <c r="B857" s="1"/>
      <c r="C857" s="1"/>
      <c r="D857" s="9"/>
      <c r="E857" s="9"/>
      <c r="F857" s="9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2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2"/>
    </row>
    <row r="858" spans="1:46" ht="15.75" customHeight="1">
      <c r="A858" s="1"/>
      <c r="B858" s="1"/>
      <c r="C858" s="1"/>
      <c r="D858" s="9"/>
      <c r="E858" s="9"/>
      <c r="F858" s="9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2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2"/>
    </row>
    <row r="859" spans="1:46" ht="15.75" customHeight="1">
      <c r="A859" s="1"/>
      <c r="B859" s="1"/>
      <c r="C859" s="1"/>
      <c r="D859" s="9"/>
      <c r="E859" s="9"/>
      <c r="F859" s="9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2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2"/>
    </row>
    <row r="860" spans="1:46" ht="15.75" customHeight="1">
      <c r="A860" s="1"/>
      <c r="B860" s="1"/>
      <c r="C860" s="1"/>
      <c r="D860" s="9"/>
      <c r="E860" s="9"/>
      <c r="F860" s="9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2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2"/>
    </row>
    <row r="861" spans="1:46" ht="15.75" customHeight="1">
      <c r="A861" s="1"/>
      <c r="B861" s="1"/>
      <c r="C861" s="1"/>
      <c r="D861" s="9"/>
      <c r="E861" s="9"/>
      <c r="F861" s="9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2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2"/>
    </row>
    <row r="862" spans="1:46" ht="15.75" customHeight="1">
      <c r="A862" s="1"/>
      <c r="B862" s="1"/>
      <c r="C862" s="1"/>
      <c r="D862" s="9"/>
      <c r="E862" s="9"/>
      <c r="F862" s="9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2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2"/>
    </row>
    <row r="863" spans="1:46" ht="15.75" customHeight="1">
      <c r="A863" s="1"/>
      <c r="B863" s="1"/>
      <c r="C863" s="1"/>
      <c r="D863" s="9"/>
      <c r="E863" s="9"/>
      <c r="F863" s="9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2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2"/>
    </row>
    <row r="864" spans="1:46" ht="15.75" customHeight="1">
      <c r="A864" s="1"/>
      <c r="B864" s="1"/>
      <c r="C864" s="1"/>
      <c r="D864" s="9"/>
      <c r="E864" s="9"/>
      <c r="F864" s="9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2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2"/>
    </row>
    <row r="865" spans="1:46" ht="15.75" customHeight="1">
      <c r="A865" s="1"/>
      <c r="B865" s="1"/>
      <c r="C865" s="1"/>
      <c r="D865" s="9"/>
      <c r="E865" s="9"/>
      <c r="F865" s="9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2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2"/>
    </row>
    <row r="866" spans="1:46" ht="15.75" customHeight="1">
      <c r="A866" s="1"/>
      <c r="B866" s="1"/>
      <c r="C866" s="1"/>
      <c r="D866" s="9"/>
      <c r="E866" s="9"/>
      <c r="F866" s="9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2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2"/>
    </row>
    <row r="867" spans="1:46" ht="15.75" customHeight="1">
      <c r="A867" s="1"/>
      <c r="B867" s="1"/>
      <c r="C867" s="1"/>
      <c r="D867" s="9"/>
      <c r="E867" s="9"/>
      <c r="F867" s="9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2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2"/>
    </row>
    <row r="868" spans="1:46" ht="15.75" customHeight="1">
      <c r="A868" s="1"/>
      <c r="B868" s="1"/>
      <c r="C868" s="1"/>
      <c r="D868" s="9"/>
      <c r="E868" s="9"/>
      <c r="F868" s="9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2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2"/>
    </row>
    <row r="869" spans="1:46" ht="15.75" customHeight="1">
      <c r="A869" s="1"/>
      <c r="B869" s="1"/>
      <c r="C869" s="1"/>
      <c r="D869" s="9"/>
      <c r="E869" s="9"/>
      <c r="F869" s="9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2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2"/>
    </row>
    <row r="870" spans="1:46" ht="15.75" customHeight="1">
      <c r="A870" s="1"/>
      <c r="B870" s="1"/>
      <c r="C870" s="1"/>
      <c r="D870" s="9"/>
      <c r="E870" s="9"/>
      <c r="F870" s="9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2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2"/>
    </row>
    <row r="871" spans="1:46" ht="15.75" customHeight="1">
      <c r="A871" s="1"/>
      <c r="B871" s="1"/>
      <c r="C871" s="1"/>
      <c r="D871" s="9"/>
      <c r="E871" s="9"/>
      <c r="F871" s="9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2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2"/>
    </row>
    <row r="872" spans="1:46" ht="15.75" customHeight="1">
      <c r="A872" s="1"/>
      <c r="B872" s="1"/>
      <c r="C872" s="1"/>
      <c r="D872" s="9"/>
      <c r="E872" s="9"/>
      <c r="F872" s="9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2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2"/>
    </row>
    <row r="873" spans="1:46" ht="15.75" customHeight="1">
      <c r="A873" s="1"/>
      <c r="B873" s="1"/>
      <c r="C873" s="1"/>
      <c r="D873" s="9"/>
      <c r="E873" s="9"/>
      <c r="F873" s="9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2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2"/>
    </row>
    <row r="874" spans="1:46" ht="15.75" customHeight="1">
      <c r="A874" s="1"/>
      <c r="B874" s="1"/>
      <c r="C874" s="1"/>
      <c r="D874" s="9"/>
      <c r="E874" s="9"/>
      <c r="F874" s="9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2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2"/>
    </row>
    <row r="875" spans="1:46" ht="15.75" customHeight="1">
      <c r="A875" s="1"/>
      <c r="B875" s="1"/>
      <c r="C875" s="1"/>
      <c r="D875" s="9"/>
      <c r="E875" s="9"/>
      <c r="F875" s="9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2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2"/>
    </row>
    <row r="876" spans="1:46" ht="15.75" customHeight="1">
      <c r="A876" s="1"/>
      <c r="B876" s="1"/>
      <c r="C876" s="1"/>
      <c r="D876" s="9"/>
      <c r="E876" s="9"/>
      <c r="F876" s="9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2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2"/>
    </row>
    <row r="877" spans="1:46" ht="15.75" customHeight="1">
      <c r="A877" s="1"/>
      <c r="B877" s="1"/>
      <c r="C877" s="1"/>
      <c r="D877" s="9"/>
      <c r="E877" s="9"/>
      <c r="F877" s="9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2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2"/>
    </row>
    <row r="878" spans="1:46" ht="15.75" customHeight="1">
      <c r="A878" s="1"/>
      <c r="B878" s="1"/>
      <c r="C878" s="1"/>
      <c r="D878" s="9"/>
      <c r="E878" s="9"/>
      <c r="F878" s="9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2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2"/>
    </row>
    <row r="879" spans="1:46" ht="15.75" customHeight="1">
      <c r="A879" s="1"/>
      <c r="B879" s="1"/>
      <c r="C879" s="1"/>
      <c r="D879" s="9"/>
      <c r="E879" s="9"/>
      <c r="F879" s="9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2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2"/>
    </row>
    <row r="880" spans="1:46" ht="15.75" customHeight="1">
      <c r="A880" s="1"/>
      <c r="B880" s="1"/>
      <c r="C880" s="1"/>
      <c r="D880" s="9"/>
      <c r="E880" s="9"/>
      <c r="F880" s="9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2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2"/>
    </row>
    <row r="881" spans="1:46" ht="15.75" customHeight="1">
      <c r="A881" s="1"/>
      <c r="B881" s="1"/>
      <c r="C881" s="1"/>
      <c r="D881" s="9"/>
      <c r="E881" s="9"/>
      <c r="F881" s="9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2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2"/>
    </row>
    <row r="882" spans="1:46" ht="15.75" customHeight="1">
      <c r="A882" s="1"/>
      <c r="B882" s="1"/>
      <c r="C882" s="1"/>
      <c r="D882" s="9"/>
      <c r="E882" s="9"/>
      <c r="F882" s="9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2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2"/>
    </row>
    <row r="883" spans="1:46" ht="15.75" customHeight="1">
      <c r="A883" s="1"/>
      <c r="B883" s="1"/>
      <c r="C883" s="1"/>
      <c r="D883" s="9"/>
      <c r="E883" s="9"/>
      <c r="F883" s="9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2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2"/>
    </row>
    <row r="884" spans="1:46" ht="15.75" customHeight="1">
      <c r="A884" s="1"/>
      <c r="B884" s="1"/>
      <c r="C884" s="1"/>
      <c r="D884" s="9"/>
      <c r="E884" s="9"/>
      <c r="F884" s="9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2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2"/>
    </row>
    <row r="885" spans="1:46" ht="15.75" customHeight="1">
      <c r="A885" s="1"/>
      <c r="B885" s="1"/>
      <c r="C885" s="1"/>
      <c r="D885" s="9"/>
      <c r="E885" s="9"/>
      <c r="F885" s="9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2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2"/>
    </row>
    <row r="886" spans="1:46" ht="15.75" customHeight="1">
      <c r="A886" s="1"/>
      <c r="B886" s="1"/>
      <c r="C886" s="1"/>
      <c r="D886" s="9"/>
      <c r="E886" s="9"/>
      <c r="F886" s="9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2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2"/>
    </row>
    <row r="887" spans="1:46" ht="15.75" customHeight="1">
      <c r="A887" s="1"/>
      <c r="B887" s="1"/>
      <c r="C887" s="1"/>
      <c r="D887" s="9"/>
      <c r="E887" s="9"/>
      <c r="F887" s="9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2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2"/>
    </row>
    <row r="888" spans="1:46" ht="15.75" customHeight="1">
      <c r="A888" s="1"/>
      <c r="B888" s="1"/>
      <c r="C888" s="1"/>
      <c r="D888" s="9"/>
      <c r="E888" s="9"/>
      <c r="F888" s="9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2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2"/>
    </row>
    <row r="889" spans="1:46" ht="15.75" customHeight="1">
      <c r="A889" s="1"/>
      <c r="B889" s="1"/>
      <c r="C889" s="1"/>
      <c r="D889" s="9"/>
      <c r="E889" s="9"/>
      <c r="F889" s="9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2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2"/>
    </row>
    <row r="890" spans="1:46" ht="15.75" customHeight="1">
      <c r="A890" s="1"/>
      <c r="B890" s="1"/>
      <c r="C890" s="1"/>
      <c r="D890" s="9"/>
      <c r="E890" s="9"/>
      <c r="F890" s="9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2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2"/>
    </row>
    <row r="891" spans="1:46" ht="15.75" customHeight="1">
      <c r="A891" s="1"/>
      <c r="B891" s="1"/>
      <c r="C891" s="1"/>
      <c r="D891" s="9"/>
      <c r="E891" s="9"/>
      <c r="F891" s="9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2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2"/>
    </row>
    <row r="892" spans="1:46" ht="15.75" customHeight="1">
      <c r="A892" s="1"/>
      <c r="B892" s="1"/>
      <c r="C892" s="1"/>
      <c r="D892" s="9"/>
      <c r="E892" s="9"/>
      <c r="F892" s="9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2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2"/>
    </row>
    <row r="893" spans="1:46" ht="15.75" customHeight="1">
      <c r="A893" s="1"/>
      <c r="B893" s="1"/>
      <c r="C893" s="1"/>
      <c r="D893" s="9"/>
      <c r="E893" s="9"/>
      <c r="F893" s="9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2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2"/>
    </row>
    <row r="894" spans="1:46" ht="15.75" customHeight="1">
      <c r="A894" s="1"/>
      <c r="B894" s="1"/>
      <c r="C894" s="1"/>
      <c r="D894" s="9"/>
      <c r="E894" s="9"/>
      <c r="F894" s="9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2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2"/>
    </row>
    <row r="895" spans="1:46" ht="15.75" customHeight="1">
      <c r="A895" s="1"/>
      <c r="B895" s="1"/>
      <c r="C895" s="1"/>
      <c r="D895" s="9"/>
      <c r="E895" s="9"/>
      <c r="F895" s="9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2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2"/>
    </row>
    <row r="896" spans="1:46" ht="15.75" customHeight="1">
      <c r="A896" s="1"/>
      <c r="B896" s="1"/>
      <c r="C896" s="1"/>
      <c r="D896" s="9"/>
      <c r="E896" s="9"/>
      <c r="F896" s="9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2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2"/>
    </row>
    <row r="897" spans="1:46" ht="15.75" customHeight="1">
      <c r="A897" s="1"/>
      <c r="B897" s="1"/>
      <c r="C897" s="1"/>
      <c r="D897" s="9"/>
      <c r="E897" s="9"/>
      <c r="F897" s="9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2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2"/>
    </row>
    <row r="898" spans="1:46" ht="15.75" customHeight="1">
      <c r="A898" s="1"/>
      <c r="B898" s="1"/>
      <c r="C898" s="1"/>
      <c r="D898" s="9"/>
      <c r="E898" s="9"/>
      <c r="F898" s="9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2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2"/>
    </row>
    <row r="899" spans="1:46" ht="15.75" customHeight="1">
      <c r="A899" s="1"/>
      <c r="B899" s="1"/>
      <c r="C899" s="1"/>
      <c r="D899" s="9"/>
      <c r="E899" s="9"/>
      <c r="F899" s="9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2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2"/>
    </row>
    <row r="900" spans="1:46" ht="15.75" customHeight="1">
      <c r="A900" s="1"/>
      <c r="B900" s="1"/>
      <c r="C900" s="1"/>
      <c r="D900" s="9"/>
      <c r="E900" s="9"/>
      <c r="F900" s="9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2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2"/>
    </row>
    <row r="901" spans="1:46" ht="15.75" customHeight="1">
      <c r="A901" s="1"/>
      <c r="B901" s="1"/>
      <c r="C901" s="1"/>
      <c r="D901" s="9"/>
      <c r="E901" s="9"/>
      <c r="F901" s="9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2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2"/>
    </row>
    <row r="902" spans="1:46" ht="15.75" customHeight="1">
      <c r="A902" s="1"/>
      <c r="B902" s="1"/>
      <c r="C902" s="1"/>
      <c r="D902" s="9"/>
      <c r="E902" s="9"/>
      <c r="F902" s="9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2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2"/>
    </row>
    <row r="903" spans="1:46" ht="15.75" customHeight="1">
      <c r="A903" s="1"/>
      <c r="B903" s="1"/>
      <c r="C903" s="1"/>
      <c r="D903" s="9"/>
      <c r="E903" s="9"/>
      <c r="F903" s="9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2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2"/>
    </row>
    <row r="904" spans="1:46" ht="15.75" customHeight="1">
      <c r="A904" s="1"/>
      <c r="B904" s="1"/>
      <c r="C904" s="1"/>
      <c r="D904" s="9"/>
      <c r="E904" s="9"/>
      <c r="F904" s="9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2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2"/>
    </row>
    <row r="905" spans="1:46" ht="15.75" customHeight="1">
      <c r="A905" s="1"/>
      <c r="B905" s="1"/>
      <c r="C905" s="1"/>
      <c r="D905" s="9"/>
      <c r="E905" s="9"/>
      <c r="F905" s="9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2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2"/>
    </row>
    <row r="906" spans="1:46" ht="15.75" customHeight="1">
      <c r="A906" s="1"/>
      <c r="B906" s="1"/>
      <c r="C906" s="1"/>
      <c r="D906" s="9"/>
      <c r="E906" s="9"/>
      <c r="F906" s="9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2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2"/>
    </row>
    <row r="907" spans="1:46" ht="15.75" customHeight="1">
      <c r="A907" s="1"/>
      <c r="B907" s="1"/>
      <c r="C907" s="1"/>
      <c r="D907" s="9"/>
      <c r="E907" s="9"/>
      <c r="F907" s="9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2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2"/>
    </row>
    <row r="908" spans="1:46" ht="15.75" customHeight="1">
      <c r="A908" s="1"/>
      <c r="B908" s="1"/>
      <c r="C908" s="1"/>
      <c r="D908" s="9"/>
      <c r="E908" s="9"/>
      <c r="F908" s="9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2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2"/>
    </row>
    <row r="909" spans="1:46" ht="15.75" customHeight="1">
      <c r="A909" s="1"/>
      <c r="B909" s="1"/>
      <c r="C909" s="1"/>
      <c r="D909" s="9"/>
      <c r="E909" s="9"/>
      <c r="F909" s="9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2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2"/>
    </row>
    <row r="910" spans="1:46" ht="15.75" customHeight="1">
      <c r="A910" s="1"/>
      <c r="B910" s="1"/>
      <c r="C910" s="1"/>
      <c r="D910" s="9"/>
      <c r="E910" s="9"/>
      <c r="F910" s="9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2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2"/>
    </row>
    <row r="911" spans="1:46" ht="15.75" customHeight="1">
      <c r="A911" s="1"/>
      <c r="B911" s="1"/>
      <c r="C911" s="1"/>
      <c r="D911" s="9"/>
      <c r="E911" s="9"/>
      <c r="F911" s="9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2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2"/>
    </row>
    <row r="912" spans="1:46" ht="15.75" customHeight="1">
      <c r="A912" s="1"/>
      <c r="B912" s="1"/>
      <c r="C912" s="1"/>
      <c r="D912" s="9"/>
      <c r="E912" s="9"/>
      <c r="F912" s="9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2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2"/>
    </row>
    <row r="913" spans="1:46" ht="15.75" customHeight="1">
      <c r="A913" s="1"/>
      <c r="B913" s="1"/>
      <c r="C913" s="1"/>
      <c r="D913" s="9"/>
      <c r="E913" s="9"/>
      <c r="F913" s="9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2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2"/>
    </row>
    <row r="914" spans="1:46" ht="15.75" customHeight="1">
      <c r="A914" s="1"/>
      <c r="B914" s="1"/>
      <c r="C914" s="1"/>
      <c r="D914" s="9"/>
      <c r="E914" s="9"/>
      <c r="F914" s="9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2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2"/>
    </row>
    <row r="915" spans="1:46" ht="15.75" customHeight="1">
      <c r="A915" s="1"/>
      <c r="B915" s="1"/>
      <c r="C915" s="1"/>
      <c r="D915" s="9"/>
      <c r="E915" s="9"/>
      <c r="F915" s="9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2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2"/>
    </row>
    <row r="916" spans="1:46" ht="15.75" customHeight="1">
      <c r="A916" s="1"/>
      <c r="B916" s="1"/>
      <c r="C916" s="1"/>
      <c r="D916" s="9"/>
      <c r="E916" s="9"/>
      <c r="F916" s="9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2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2"/>
    </row>
    <row r="917" spans="1:46" ht="15.75" customHeight="1">
      <c r="A917" s="1"/>
      <c r="B917" s="1"/>
      <c r="C917" s="1"/>
      <c r="D917" s="9"/>
      <c r="E917" s="9"/>
      <c r="F917" s="9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2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2"/>
    </row>
    <row r="918" spans="1:46" ht="15.75" customHeight="1">
      <c r="A918" s="1"/>
      <c r="B918" s="1"/>
      <c r="C918" s="1"/>
      <c r="D918" s="9"/>
      <c r="E918" s="9"/>
      <c r="F918" s="9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2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2"/>
    </row>
    <row r="919" spans="1:46" ht="15.75" customHeight="1">
      <c r="A919" s="1"/>
      <c r="B919" s="1"/>
      <c r="C919" s="1"/>
      <c r="D919" s="9"/>
      <c r="E919" s="9"/>
      <c r="F919" s="9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2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2"/>
    </row>
    <row r="920" spans="1:46" ht="15.75" customHeight="1">
      <c r="A920" s="1"/>
      <c r="B920" s="1"/>
      <c r="C920" s="1"/>
      <c r="D920" s="9"/>
      <c r="E920" s="9"/>
      <c r="F920" s="9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2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2"/>
    </row>
    <row r="921" spans="1:46" ht="15.75" customHeight="1">
      <c r="A921" s="1"/>
      <c r="B921" s="1"/>
      <c r="C921" s="1"/>
      <c r="D921" s="9"/>
      <c r="E921" s="9"/>
      <c r="F921" s="9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2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2"/>
    </row>
    <row r="922" spans="1:46" ht="15.75" customHeight="1">
      <c r="A922" s="1"/>
      <c r="B922" s="1"/>
      <c r="C922" s="1"/>
      <c r="D922" s="9"/>
      <c r="E922" s="9"/>
      <c r="F922" s="9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2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2"/>
    </row>
    <row r="923" spans="1:46" ht="15.75" customHeight="1">
      <c r="A923" s="1"/>
      <c r="B923" s="1"/>
      <c r="C923" s="1"/>
      <c r="D923" s="9"/>
      <c r="E923" s="9"/>
      <c r="F923" s="9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2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2"/>
    </row>
    <row r="924" spans="1:46" ht="15.75" customHeight="1">
      <c r="A924" s="1"/>
      <c r="B924" s="1"/>
      <c r="C924" s="1"/>
      <c r="D924" s="9"/>
      <c r="E924" s="9"/>
      <c r="F924" s="9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2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2"/>
    </row>
    <row r="925" spans="1:46" ht="15.75" customHeight="1">
      <c r="A925" s="1"/>
      <c r="B925" s="1"/>
      <c r="C925" s="1"/>
      <c r="D925" s="9"/>
      <c r="E925" s="9"/>
      <c r="F925" s="9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2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2"/>
    </row>
    <row r="926" spans="1:46" ht="15.75" customHeight="1">
      <c r="A926" s="1"/>
      <c r="B926" s="1"/>
      <c r="C926" s="1"/>
      <c r="D926" s="9"/>
      <c r="E926" s="9"/>
      <c r="F926" s="9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2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2"/>
    </row>
    <row r="927" spans="1:46" ht="15.75" customHeight="1">
      <c r="A927" s="1"/>
      <c r="B927" s="1"/>
      <c r="C927" s="1"/>
      <c r="D927" s="9"/>
      <c r="E927" s="9"/>
      <c r="F927" s="9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2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2"/>
    </row>
    <row r="928" spans="1:46" ht="15.75" customHeight="1">
      <c r="A928" s="1"/>
      <c r="B928" s="1"/>
      <c r="C928" s="1"/>
      <c r="D928" s="9"/>
      <c r="E928" s="9"/>
      <c r="F928" s="9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2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2"/>
    </row>
    <row r="929" spans="1:46" ht="15.75" customHeight="1">
      <c r="A929" s="1"/>
      <c r="B929" s="1"/>
      <c r="C929" s="1"/>
      <c r="D929" s="9"/>
      <c r="E929" s="9"/>
      <c r="F929" s="9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2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2"/>
    </row>
    <row r="930" spans="1:46" ht="15.75" customHeight="1">
      <c r="A930" s="1"/>
      <c r="B930" s="1"/>
      <c r="C930" s="1"/>
      <c r="D930" s="9"/>
      <c r="E930" s="9"/>
      <c r="F930" s="9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2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2"/>
    </row>
    <row r="931" spans="1:46" ht="15.75" customHeight="1">
      <c r="A931" s="1"/>
      <c r="B931" s="1"/>
      <c r="C931" s="1"/>
      <c r="D931" s="9"/>
      <c r="E931" s="9"/>
      <c r="F931" s="9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2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2"/>
    </row>
    <row r="932" spans="1:46" ht="15.75" customHeight="1">
      <c r="A932" s="1"/>
      <c r="B932" s="1"/>
      <c r="C932" s="1"/>
      <c r="D932" s="9"/>
      <c r="E932" s="9"/>
      <c r="F932" s="9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2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2"/>
    </row>
    <row r="933" spans="1:46" ht="15.75" customHeight="1">
      <c r="A933" s="1"/>
      <c r="B933" s="1"/>
      <c r="C933" s="1"/>
      <c r="D933" s="9"/>
      <c r="E933" s="9"/>
      <c r="F933" s="9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2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2"/>
    </row>
    <row r="934" spans="1:46" ht="15.75" customHeight="1">
      <c r="A934" s="1"/>
      <c r="B934" s="1"/>
      <c r="C934" s="1"/>
      <c r="D934" s="9"/>
      <c r="E934" s="9"/>
      <c r="F934" s="9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2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2"/>
    </row>
    <row r="935" spans="1:46" ht="15.75" customHeight="1">
      <c r="A935" s="1"/>
      <c r="B935" s="1"/>
      <c r="C935" s="1"/>
      <c r="D935" s="9"/>
      <c r="E935" s="9"/>
      <c r="F935" s="9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2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2"/>
    </row>
    <row r="936" spans="1:46" ht="15.75" customHeight="1">
      <c r="A936" s="1"/>
      <c r="B936" s="1"/>
      <c r="C936" s="1"/>
      <c r="D936" s="9"/>
      <c r="E936" s="9"/>
      <c r="F936" s="9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2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2"/>
    </row>
    <row r="937" spans="1:46" ht="15.75" customHeight="1">
      <c r="A937" s="1"/>
      <c r="B937" s="1"/>
      <c r="C937" s="1"/>
      <c r="D937" s="9"/>
      <c r="E937" s="9"/>
      <c r="F937" s="9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2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2"/>
    </row>
    <row r="938" spans="1:46" ht="15.75" customHeight="1">
      <c r="A938" s="1"/>
      <c r="B938" s="1"/>
      <c r="C938" s="1"/>
      <c r="D938" s="9"/>
      <c r="E938" s="9"/>
      <c r="F938" s="9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2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2"/>
    </row>
    <row r="939" spans="1:46" ht="15.75" customHeight="1">
      <c r="A939" s="1"/>
      <c r="B939" s="1"/>
      <c r="C939" s="1"/>
      <c r="D939" s="9"/>
      <c r="E939" s="9"/>
      <c r="F939" s="9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2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2"/>
    </row>
    <row r="940" spans="1:46" ht="15.75" customHeight="1">
      <c r="A940" s="1"/>
      <c r="B940" s="1"/>
      <c r="C940" s="1"/>
      <c r="D940" s="9"/>
      <c r="E940" s="9"/>
      <c r="F940" s="9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2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2"/>
    </row>
    <row r="941" spans="1:46" ht="15.75" customHeight="1">
      <c r="A941" s="1"/>
      <c r="B941" s="1"/>
      <c r="C941" s="1"/>
      <c r="D941" s="9"/>
      <c r="E941" s="9"/>
      <c r="F941" s="9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2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2"/>
    </row>
    <row r="942" spans="1:46" ht="15.75" customHeight="1">
      <c r="A942" s="1"/>
      <c r="B942" s="1"/>
      <c r="C942" s="1"/>
      <c r="D942" s="9"/>
      <c r="E942" s="9"/>
      <c r="F942" s="9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2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2"/>
    </row>
    <row r="943" spans="1:46" ht="15.75" customHeight="1">
      <c r="A943" s="1"/>
      <c r="B943" s="1"/>
      <c r="C943" s="1"/>
      <c r="D943" s="9"/>
      <c r="E943" s="9"/>
      <c r="F943" s="9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2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2"/>
    </row>
    <row r="944" spans="1:46" ht="15.75" customHeight="1">
      <c r="A944" s="1"/>
      <c r="B944" s="1"/>
      <c r="C944" s="1"/>
      <c r="D944" s="9"/>
      <c r="E944" s="9"/>
      <c r="F944" s="9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2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2"/>
    </row>
    <row r="945" spans="1:46" ht="15.75" customHeight="1">
      <c r="A945" s="1"/>
      <c r="B945" s="1"/>
      <c r="C945" s="1"/>
      <c r="D945" s="9"/>
      <c r="E945" s="9"/>
      <c r="F945" s="9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2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2"/>
    </row>
    <row r="946" spans="1:46" ht="15.75" customHeight="1">
      <c r="A946" s="1"/>
      <c r="B946" s="1"/>
      <c r="C946" s="1"/>
      <c r="D946" s="9"/>
      <c r="E946" s="9"/>
      <c r="F946" s="9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2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2"/>
    </row>
    <row r="947" spans="1:46" ht="15.75" customHeight="1">
      <c r="A947" s="1"/>
      <c r="B947" s="1"/>
      <c r="C947" s="1"/>
      <c r="D947" s="9"/>
      <c r="E947" s="9"/>
      <c r="F947" s="9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2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2"/>
    </row>
    <row r="948" spans="1:46" ht="15.75" customHeight="1">
      <c r="A948" s="1"/>
      <c r="B948" s="1"/>
      <c r="C948" s="1"/>
      <c r="D948" s="9"/>
      <c r="E948" s="9"/>
      <c r="F948" s="9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2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2"/>
    </row>
    <row r="949" spans="1:46" ht="15.75" customHeight="1">
      <c r="A949" s="1"/>
      <c r="B949" s="1"/>
      <c r="C949" s="1"/>
      <c r="D949" s="9"/>
      <c r="E949" s="9"/>
      <c r="F949" s="9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2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2"/>
    </row>
    <row r="950" spans="1:46" ht="15.75" customHeight="1">
      <c r="A950" s="1"/>
      <c r="B950" s="1"/>
      <c r="C950" s="1"/>
      <c r="D950" s="9"/>
      <c r="E950" s="9"/>
      <c r="F950" s="9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2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2"/>
    </row>
    <row r="951" spans="1:46" ht="15.75" customHeight="1">
      <c r="A951" s="1"/>
      <c r="B951" s="1"/>
      <c r="C951" s="1"/>
      <c r="D951" s="9"/>
      <c r="E951" s="9"/>
      <c r="F951" s="9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2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2"/>
    </row>
    <row r="952" spans="1:46" ht="15.75" customHeight="1">
      <c r="A952" s="1"/>
      <c r="B952" s="1"/>
      <c r="C952" s="1"/>
      <c r="D952" s="9"/>
      <c r="E952" s="9"/>
      <c r="F952" s="9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2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2"/>
    </row>
    <row r="953" spans="1:46" ht="15.75" customHeight="1">
      <c r="A953" s="1"/>
      <c r="B953" s="1"/>
      <c r="C953" s="1"/>
      <c r="D953" s="9"/>
      <c r="E953" s="9"/>
      <c r="F953" s="9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2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2"/>
    </row>
    <row r="954" spans="1:46" ht="15.75" customHeight="1">
      <c r="A954" s="1"/>
      <c r="B954" s="1"/>
      <c r="C954" s="1"/>
      <c r="D954" s="9"/>
      <c r="E954" s="9"/>
      <c r="F954" s="9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2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2"/>
    </row>
    <row r="955" spans="1:46" ht="15.75" customHeight="1">
      <c r="A955" s="1"/>
      <c r="B955" s="1"/>
      <c r="C955" s="1"/>
      <c r="D955" s="9"/>
      <c r="E955" s="9"/>
      <c r="F955" s="9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2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2"/>
    </row>
    <row r="956" spans="1:46" ht="15.75" customHeight="1">
      <c r="A956" s="1"/>
      <c r="B956" s="1"/>
      <c r="C956" s="1"/>
      <c r="D956" s="9"/>
      <c r="E956" s="9"/>
      <c r="F956" s="9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2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2"/>
    </row>
    <row r="957" spans="1:46" ht="15.75" customHeight="1">
      <c r="A957" s="1"/>
      <c r="B957" s="1"/>
      <c r="C957" s="1"/>
      <c r="D957" s="9"/>
      <c r="E957" s="9"/>
      <c r="F957" s="9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2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2"/>
    </row>
    <row r="958" spans="1:46" ht="15.75" customHeight="1">
      <c r="A958" s="1"/>
      <c r="B958" s="1"/>
      <c r="C958" s="1"/>
      <c r="D958" s="9"/>
      <c r="E958" s="9"/>
      <c r="F958" s="9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2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2"/>
    </row>
    <row r="959" spans="1:46" ht="15.75" customHeight="1">
      <c r="A959" s="1"/>
      <c r="B959" s="1"/>
      <c r="C959" s="1"/>
      <c r="D959" s="9"/>
      <c r="E959" s="9"/>
      <c r="F959" s="9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2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2"/>
    </row>
    <row r="960" spans="1:46" ht="15.75" customHeight="1">
      <c r="A960" s="1"/>
      <c r="B960" s="1"/>
      <c r="C960" s="1"/>
      <c r="D960" s="9"/>
      <c r="E960" s="9"/>
      <c r="F960" s="9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2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2"/>
    </row>
    <row r="961" spans="1:46" ht="15.75" customHeight="1">
      <c r="A961" s="1"/>
      <c r="B961" s="1"/>
      <c r="C961" s="1"/>
      <c r="D961" s="9"/>
      <c r="E961" s="9"/>
      <c r="F961" s="9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2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2"/>
    </row>
    <row r="962" spans="1:46" ht="15.75" customHeight="1">
      <c r="A962" s="1"/>
      <c r="B962" s="1"/>
      <c r="C962" s="1"/>
      <c r="D962" s="9"/>
      <c r="E962" s="9"/>
      <c r="F962" s="9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2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2"/>
    </row>
    <row r="963" spans="1:46" ht="15.75" customHeight="1">
      <c r="A963" s="1"/>
      <c r="B963" s="1"/>
      <c r="C963" s="1"/>
      <c r="D963" s="9"/>
      <c r="E963" s="9"/>
      <c r="F963" s="9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2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2"/>
    </row>
    <row r="964" spans="1:46" ht="15.75" customHeight="1">
      <c r="A964" s="1"/>
      <c r="B964" s="1"/>
      <c r="C964" s="1"/>
      <c r="D964" s="9"/>
      <c r="E964" s="9"/>
      <c r="F964" s="9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2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2"/>
    </row>
    <row r="965" spans="1:46" ht="15.75" customHeight="1">
      <c r="A965" s="1"/>
      <c r="B965" s="1"/>
      <c r="C965" s="1"/>
      <c r="D965" s="9"/>
      <c r="E965" s="9"/>
      <c r="F965" s="9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2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2"/>
    </row>
    <row r="966" spans="1:46" ht="15.75" customHeight="1">
      <c r="A966" s="1"/>
      <c r="B966" s="1"/>
      <c r="C966" s="1"/>
      <c r="D966" s="9"/>
      <c r="E966" s="9"/>
      <c r="F966" s="9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2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2"/>
    </row>
    <row r="967" spans="1:46" ht="15.75" customHeight="1">
      <c r="A967" s="1"/>
      <c r="B967" s="1"/>
      <c r="C967" s="1"/>
      <c r="D967" s="9"/>
      <c r="E967" s="9"/>
      <c r="F967" s="9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2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2"/>
    </row>
    <row r="968" spans="1:46" ht="15.75" customHeight="1">
      <c r="A968" s="1"/>
      <c r="B968" s="1"/>
      <c r="C968" s="1"/>
      <c r="D968" s="9"/>
      <c r="E968" s="9"/>
      <c r="F968" s="9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2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2"/>
    </row>
    <row r="969" spans="1:46" ht="15.75" customHeight="1">
      <c r="A969" s="1"/>
      <c r="B969" s="1"/>
      <c r="C969" s="1"/>
      <c r="D969" s="9"/>
      <c r="E969" s="9"/>
      <c r="F969" s="9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2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2"/>
    </row>
    <row r="970" spans="1:46" ht="15.75" customHeight="1">
      <c r="A970" s="1"/>
      <c r="B970" s="1"/>
      <c r="C970" s="1"/>
      <c r="D970" s="9"/>
      <c r="E970" s="9"/>
      <c r="F970" s="9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2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2"/>
    </row>
    <row r="971" spans="1:46" ht="15.75" customHeight="1">
      <c r="A971" s="1"/>
      <c r="B971" s="1"/>
      <c r="C971" s="1"/>
      <c r="D971" s="9"/>
      <c r="E971" s="9"/>
      <c r="F971" s="9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2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2"/>
    </row>
    <row r="972" spans="1:46" ht="15.75" customHeight="1">
      <c r="A972" s="1"/>
      <c r="B972" s="1"/>
      <c r="C972" s="1"/>
      <c r="D972" s="9"/>
      <c r="E972" s="9"/>
      <c r="F972" s="9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2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2"/>
    </row>
    <row r="973" spans="1:46" ht="15.75" customHeight="1">
      <c r="A973" s="1"/>
      <c r="B973" s="1"/>
      <c r="C973" s="1"/>
      <c r="D973" s="9"/>
      <c r="E973" s="9"/>
      <c r="F973" s="9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2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2"/>
    </row>
    <row r="974" spans="1:46" ht="15.75" customHeight="1">
      <c r="A974" s="1"/>
      <c r="B974" s="1"/>
      <c r="C974" s="1"/>
      <c r="D974" s="9"/>
      <c r="E974" s="9"/>
      <c r="F974" s="9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2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2"/>
    </row>
    <row r="975" spans="1:46" ht="15.75" customHeight="1">
      <c r="A975" s="1"/>
      <c r="B975" s="1"/>
      <c r="C975" s="1"/>
      <c r="D975" s="9"/>
      <c r="E975" s="9"/>
      <c r="F975" s="9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2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2"/>
    </row>
    <row r="976" spans="1:46" ht="15.75" customHeight="1">
      <c r="A976" s="1"/>
      <c r="B976" s="1"/>
      <c r="C976" s="1"/>
      <c r="D976" s="9"/>
      <c r="E976" s="9"/>
      <c r="F976" s="9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2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2"/>
    </row>
    <row r="977" spans="1:46" ht="15.75" customHeight="1">
      <c r="A977" s="1"/>
      <c r="B977" s="1"/>
      <c r="C977" s="1"/>
      <c r="D977" s="9"/>
      <c r="E977" s="9"/>
      <c r="F977" s="9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2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2"/>
    </row>
    <row r="978" spans="1:46" ht="15.75" customHeight="1">
      <c r="A978" s="1"/>
      <c r="B978" s="1"/>
      <c r="C978" s="1"/>
      <c r="D978" s="9"/>
      <c r="E978" s="9"/>
      <c r="F978" s="9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2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2"/>
    </row>
    <row r="979" spans="1:46" ht="15.75" customHeight="1">
      <c r="A979" s="1"/>
      <c r="B979" s="1"/>
      <c r="C979" s="1"/>
      <c r="D979" s="9"/>
      <c r="E979" s="9"/>
      <c r="F979" s="9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2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2"/>
    </row>
    <row r="980" spans="1:46" ht="15.75" customHeight="1">
      <c r="A980" s="1"/>
      <c r="B980" s="1"/>
      <c r="C980" s="1"/>
      <c r="D980" s="9"/>
      <c r="E980" s="9"/>
      <c r="F980" s="9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2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2"/>
    </row>
    <row r="981" spans="1:46" ht="15.75" customHeight="1">
      <c r="A981" s="1"/>
      <c r="B981" s="1"/>
      <c r="C981" s="1"/>
      <c r="D981" s="9"/>
      <c r="E981" s="9"/>
      <c r="F981" s="9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2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2"/>
    </row>
    <row r="982" spans="1:46" ht="15.75" customHeight="1">
      <c r="A982" s="1"/>
      <c r="B982" s="1"/>
      <c r="C982" s="1"/>
      <c r="D982" s="9"/>
      <c r="E982" s="9"/>
      <c r="F982" s="9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2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2"/>
    </row>
    <row r="983" spans="1:46" ht="15.75" customHeight="1">
      <c r="A983" s="1"/>
      <c r="B983" s="1"/>
      <c r="C983" s="1"/>
      <c r="D983" s="9"/>
      <c r="E983" s="9"/>
      <c r="F983" s="9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2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2"/>
    </row>
    <row r="984" spans="1:46" ht="15.75" customHeight="1">
      <c r="A984" s="1"/>
      <c r="B984" s="1"/>
      <c r="C984" s="1"/>
      <c r="D984" s="9"/>
      <c r="E984" s="9"/>
      <c r="F984" s="9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2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2"/>
    </row>
    <row r="985" spans="1:46" ht="15.75" customHeight="1">
      <c r="A985" s="1"/>
      <c r="B985" s="1"/>
      <c r="C985" s="1"/>
      <c r="D985" s="9"/>
      <c r="E985" s="9"/>
      <c r="F985" s="9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2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2"/>
    </row>
    <row r="986" spans="1:46" ht="15.75" customHeight="1">
      <c r="A986" s="1"/>
      <c r="B986" s="1"/>
      <c r="C986" s="1"/>
      <c r="D986" s="9"/>
      <c r="E986" s="9"/>
      <c r="F986" s="9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2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2"/>
    </row>
    <row r="987" spans="1:46" ht="15.75" customHeight="1">
      <c r="A987" s="1"/>
      <c r="B987" s="1"/>
      <c r="C987" s="1"/>
      <c r="D987" s="9"/>
      <c r="E987" s="9"/>
      <c r="F987" s="9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2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2"/>
    </row>
    <row r="988" spans="1:46" ht="15.75" customHeight="1">
      <c r="A988" s="1"/>
      <c r="B988" s="1"/>
      <c r="C988" s="1"/>
      <c r="D988" s="9"/>
      <c r="E988" s="9"/>
      <c r="F988" s="9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2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2"/>
    </row>
    <row r="989" spans="1:46" ht="15.75" customHeight="1">
      <c r="A989" s="1"/>
      <c r="B989" s="1"/>
      <c r="C989" s="1"/>
      <c r="D989" s="9"/>
      <c r="E989" s="9"/>
      <c r="F989" s="9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2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2"/>
    </row>
    <row r="990" spans="1:46" ht="15.75" customHeight="1">
      <c r="A990" s="1"/>
      <c r="B990" s="1"/>
      <c r="C990" s="1"/>
      <c r="D990" s="9"/>
      <c r="E990" s="9"/>
      <c r="F990" s="9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2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2"/>
    </row>
    <row r="991" spans="1:46" ht="15.75" customHeight="1">
      <c r="A991" s="1"/>
      <c r="B991" s="1"/>
      <c r="C991" s="1"/>
      <c r="D991" s="9"/>
      <c r="E991" s="9"/>
      <c r="F991" s="9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2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2"/>
    </row>
    <row r="992" spans="1:46" ht="15.75" customHeight="1">
      <c r="A992" s="1"/>
      <c r="B992" s="1"/>
      <c r="C992" s="1"/>
      <c r="D992" s="9"/>
      <c r="E992" s="9"/>
      <c r="F992" s="9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2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2"/>
    </row>
    <row r="993" spans="1:46" ht="15.75" customHeight="1">
      <c r="A993" s="1"/>
      <c r="B993" s="1"/>
      <c r="C993" s="1"/>
      <c r="D993" s="9"/>
      <c r="E993" s="9"/>
      <c r="F993" s="9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2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2"/>
    </row>
    <row r="994" spans="1:46" ht="15.75" customHeight="1">
      <c r="A994" s="1"/>
      <c r="B994" s="1"/>
      <c r="C994" s="1"/>
      <c r="D994" s="9"/>
      <c r="E994" s="9"/>
      <c r="F994" s="9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2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2"/>
    </row>
    <row r="995" spans="1:46" ht="15.75" customHeight="1">
      <c r="A995" s="1"/>
      <c r="B995" s="1"/>
      <c r="C995" s="1"/>
      <c r="D995" s="9"/>
      <c r="E995" s="9"/>
      <c r="F995" s="9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2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2"/>
    </row>
    <row r="996" spans="1:46" ht="15.75" customHeight="1">
      <c r="A996" s="1"/>
      <c r="B996" s="1"/>
      <c r="C996" s="1"/>
      <c r="D996" s="9"/>
      <c r="E996" s="9"/>
      <c r="F996" s="9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2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2"/>
    </row>
    <row r="997" spans="1:46" ht="15.75" customHeight="1">
      <c r="A997" s="1"/>
      <c r="B997" s="1"/>
      <c r="C997" s="1"/>
      <c r="D997" s="9"/>
      <c r="E997" s="9"/>
      <c r="F997" s="9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2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2"/>
    </row>
    <row r="998" spans="1:46" ht="15.75" customHeight="1">
      <c r="A998" s="1"/>
      <c r="B998" s="1"/>
      <c r="C998" s="1"/>
      <c r="D998" s="9"/>
      <c r="E998" s="9"/>
      <c r="F998" s="9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2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2"/>
    </row>
    <row r="999" spans="1:46" ht="15.75" customHeight="1">
      <c r="A999" s="1"/>
      <c r="B999" s="1"/>
      <c r="C999" s="1"/>
      <c r="D999" s="9"/>
      <c r="E999" s="9"/>
      <c r="F999" s="9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2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2"/>
    </row>
    <row r="1000" spans="1:46" ht="15.75" customHeight="1">
      <c r="A1000" s="1"/>
      <c r="B1000" s="1"/>
      <c r="C1000" s="1"/>
      <c r="D1000" s="9"/>
      <c r="E1000" s="9"/>
      <c r="F1000" s="9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2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2"/>
    </row>
    <row r="1001" spans="1:46" ht="15.75" customHeight="1">
      <c r="A1001" s="1"/>
      <c r="B1001" s="1"/>
      <c r="C1001" s="1"/>
      <c r="D1001" s="9"/>
      <c r="E1001" s="9"/>
      <c r="F1001" s="9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2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2"/>
    </row>
    <row r="1002" spans="1:46" ht="15.75" customHeight="1">
      <c r="A1002" s="1"/>
      <c r="B1002" s="1"/>
      <c r="C1002" s="1"/>
      <c r="D1002" s="9"/>
      <c r="E1002" s="9"/>
      <c r="F1002" s="9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2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2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2"/>
    </row>
    <row r="1003" spans="1:46" ht="15.75" customHeight="1">
      <c r="A1003" s="1"/>
      <c r="B1003" s="1"/>
      <c r="C1003" s="1"/>
      <c r="D1003" s="9"/>
      <c r="E1003" s="9"/>
      <c r="F1003" s="9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2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2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2"/>
    </row>
    <row r="1004" spans="1:46" ht="15.75" customHeight="1">
      <c r="A1004" s="1"/>
      <c r="B1004" s="1"/>
      <c r="C1004" s="1"/>
      <c r="D1004" s="9"/>
      <c r="E1004" s="9"/>
      <c r="F1004" s="9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2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2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2"/>
    </row>
    <row r="1005" spans="1:46" ht="15.75" customHeight="1">
      <c r="A1005" s="1"/>
      <c r="B1005" s="1"/>
      <c r="C1005" s="1"/>
      <c r="D1005" s="9"/>
      <c r="E1005" s="9"/>
      <c r="F1005" s="9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2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2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2"/>
    </row>
    <row r="1006" spans="1:46" ht="15.75" customHeight="1">
      <c r="A1006" s="1"/>
      <c r="B1006" s="1"/>
      <c r="C1006" s="1"/>
      <c r="D1006" s="9"/>
      <c r="E1006" s="9"/>
      <c r="F1006" s="9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2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2"/>
    </row>
    <row r="1007" spans="1:46" ht="15.75" customHeight="1">
      <c r="A1007" s="1"/>
      <c r="B1007" s="1"/>
      <c r="C1007" s="1"/>
      <c r="D1007" s="9"/>
      <c r="E1007" s="9"/>
      <c r="F1007" s="9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2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2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2"/>
    </row>
    <row r="1008" spans="1:46" ht="15.75" customHeight="1">
      <c r="A1008" s="1"/>
      <c r="B1008" s="1"/>
      <c r="C1008" s="1"/>
      <c r="D1008" s="9"/>
      <c r="E1008" s="9"/>
      <c r="F1008" s="9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2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2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2"/>
    </row>
    <row r="1009" spans="1:46" ht="15.75" customHeight="1">
      <c r="A1009" s="1"/>
      <c r="B1009" s="1"/>
      <c r="C1009" s="1"/>
      <c r="D1009" s="9"/>
      <c r="E1009" s="9"/>
      <c r="F1009" s="9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2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2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2"/>
    </row>
    <row r="1010" spans="1:46" ht="15.75" customHeight="1">
      <c r="A1010" s="1"/>
      <c r="B1010" s="1"/>
      <c r="C1010" s="1"/>
      <c r="D1010" s="9"/>
      <c r="E1010" s="9"/>
      <c r="F1010" s="9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2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2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2"/>
    </row>
    <row r="1011" spans="1:46" ht="15.75" customHeight="1">
      <c r="A1011" s="1"/>
      <c r="B1011" s="1"/>
      <c r="C1011" s="1"/>
      <c r="D1011" s="9"/>
      <c r="E1011" s="9"/>
      <c r="F1011" s="9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2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2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2"/>
    </row>
    <row r="1012" spans="1:46" ht="15.75" customHeight="1">
      <c r="A1012" s="1"/>
      <c r="B1012" s="1"/>
      <c r="C1012" s="1"/>
      <c r="D1012" s="9"/>
      <c r="E1012" s="9"/>
      <c r="F1012" s="9"/>
      <c r="G1012" s="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2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2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2"/>
    </row>
    <row r="1013" spans="1:46" ht="15.75" customHeight="1">
      <c r="A1013" s="1"/>
      <c r="B1013" s="1"/>
      <c r="C1013" s="1"/>
      <c r="D1013" s="9"/>
      <c r="E1013" s="9"/>
      <c r="F1013" s="9"/>
      <c r="G1013" s="9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2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2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2"/>
    </row>
    <row r="1014" spans="1:46" ht="15.75" customHeight="1">
      <c r="A1014" s="1"/>
      <c r="B1014" s="1"/>
      <c r="C1014" s="1"/>
      <c r="D1014" s="9"/>
      <c r="E1014" s="9"/>
      <c r="F1014" s="9"/>
      <c r="G1014" s="9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2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2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2"/>
    </row>
    <row r="1015" spans="1:46" ht="15.75" customHeight="1">
      <c r="A1015" s="1"/>
      <c r="B1015" s="1"/>
      <c r="C1015" s="1"/>
      <c r="D1015" s="9"/>
      <c r="E1015" s="9"/>
      <c r="F1015" s="9"/>
      <c r="G1015" s="9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2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2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2"/>
    </row>
    <row r="1016" spans="1:46" ht="15.75" customHeight="1">
      <c r="A1016" s="1"/>
      <c r="B1016" s="1"/>
      <c r="C1016" s="1"/>
      <c r="D1016" s="9"/>
      <c r="E1016" s="9"/>
      <c r="F1016" s="9"/>
      <c r="G1016" s="9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2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2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2"/>
    </row>
    <row r="1017" spans="1:46" ht="15.75" customHeight="1">
      <c r="A1017" s="1"/>
      <c r="B1017" s="1"/>
      <c r="C1017" s="1"/>
      <c r="D1017" s="9"/>
      <c r="E1017" s="9"/>
      <c r="F1017" s="9"/>
      <c r="G1017" s="9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2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2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2"/>
    </row>
    <row r="1018" spans="1:46" ht="15.75" customHeight="1">
      <c r="A1018" s="1"/>
      <c r="B1018" s="1"/>
      <c r="C1018" s="1"/>
      <c r="D1018" s="9"/>
      <c r="E1018" s="9"/>
      <c r="F1018" s="9"/>
      <c r="G1018" s="9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2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2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2"/>
    </row>
    <row r="1019" spans="1:46" ht="15.75" customHeight="1">
      <c r="A1019" s="1"/>
      <c r="B1019" s="1"/>
      <c r="C1019" s="1"/>
      <c r="D1019" s="9"/>
      <c r="E1019" s="9"/>
      <c r="F1019" s="9"/>
      <c r="G1019" s="9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2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2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2"/>
    </row>
    <row r="1020" spans="1:46" ht="15.75" customHeight="1">
      <c r="A1020" s="1"/>
      <c r="B1020" s="1"/>
      <c r="C1020" s="1"/>
      <c r="D1020" s="9"/>
      <c r="E1020" s="9"/>
      <c r="F1020" s="9"/>
      <c r="G1020" s="9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2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2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2"/>
    </row>
    <row r="1021" spans="1:46" ht="15.75" customHeight="1">
      <c r="A1021" s="1"/>
      <c r="B1021" s="1"/>
      <c r="C1021" s="1"/>
      <c r="D1021" s="9"/>
      <c r="E1021" s="9"/>
      <c r="F1021" s="9"/>
      <c r="G1021" s="9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2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2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2"/>
    </row>
    <row r="1022" spans="1:46" ht="15.75" customHeight="1">
      <c r="A1022" s="1"/>
      <c r="B1022" s="1"/>
      <c r="C1022" s="1"/>
      <c r="D1022" s="9"/>
      <c r="E1022" s="9"/>
      <c r="F1022" s="9"/>
      <c r="G1022" s="9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2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2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2"/>
    </row>
    <row r="1023" spans="1:46" ht="15.75" customHeight="1">
      <c r="A1023" s="1"/>
      <c r="B1023" s="1"/>
      <c r="C1023" s="1"/>
      <c r="D1023" s="9"/>
      <c r="E1023" s="9"/>
      <c r="F1023" s="9"/>
      <c r="G1023" s="9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2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2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2"/>
    </row>
    <row r="1024" spans="1:46" ht="15.75" customHeight="1">
      <c r="A1024" s="1"/>
      <c r="B1024" s="1"/>
      <c r="C1024" s="1"/>
      <c r="D1024" s="9"/>
      <c r="E1024" s="9"/>
      <c r="F1024" s="9"/>
      <c r="G1024" s="9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2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2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2"/>
    </row>
    <row r="1025" spans="1:46" ht="15.75" customHeight="1">
      <c r="A1025" s="1"/>
      <c r="B1025" s="1"/>
      <c r="C1025" s="1"/>
      <c r="D1025" s="9"/>
      <c r="E1025" s="9"/>
      <c r="F1025" s="9"/>
      <c r="G1025" s="9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2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2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2"/>
    </row>
    <row r="1026" spans="1:46" ht="15.75" customHeight="1">
      <c r="A1026" s="1"/>
      <c r="B1026" s="1"/>
      <c r="C1026" s="1"/>
      <c r="D1026" s="9"/>
      <c r="E1026" s="9"/>
      <c r="F1026" s="9"/>
      <c r="G1026" s="9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2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2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2"/>
    </row>
    <row r="1027" spans="1:46" ht="15.75" customHeight="1">
      <c r="A1027" s="1"/>
      <c r="B1027" s="1"/>
      <c r="C1027" s="1"/>
      <c r="D1027" s="9"/>
      <c r="E1027" s="9"/>
      <c r="F1027" s="9"/>
      <c r="G1027" s="9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2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2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2"/>
    </row>
    <row r="1028" spans="1:46" ht="15.75" customHeight="1">
      <c r="A1028" s="1"/>
      <c r="B1028" s="1"/>
      <c r="C1028" s="1"/>
      <c r="D1028" s="9"/>
      <c r="E1028" s="9"/>
      <c r="F1028" s="9"/>
      <c r="G1028" s="9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2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2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2"/>
    </row>
    <row r="1029" spans="1:46" ht="15.75" customHeight="1">
      <c r="A1029" s="1"/>
      <c r="B1029" s="1"/>
      <c r="C1029" s="1"/>
      <c r="D1029" s="9"/>
      <c r="E1029" s="9"/>
      <c r="F1029" s="9"/>
      <c r="G1029" s="9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2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2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2"/>
    </row>
    <row r="1030" spans="1:46" ht="15.75" customHeight="1">
      <c r="A1030" s="1"/>
      <c r="B1030" s="1"/>
      <c r="C1030" s="1"/>
      <c r="D1030" s="9"/>
      <c r="E1030" s="9"/>
      <c r="F1030" s="9"/>
      <c r="G1030" s="9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2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2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2"/>
    </row>
    <row r="1031" spans="1:46" ht="15.75" customHeight="1">
      <c r="A1031" s="1"/>
      <c r="B1031" s="1"/>
      <c r="C1031" s="1"/>
      <c r="D1031" s="9"/>
      <c r="E1031" s="9"/>
      <c r="F1031" s="9"/>
      <c r="G1031" s="9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2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2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2"/>
    </row>
    <row r="1032" spans="1:46" ht="15.75" customHeight="1">
      <c r="A1032" s="1"/>
      <c r="B1032" s="1"/>
      <c r="C1032" s="1"/>
      <c r="D1032" s="9"/>
      <c r="E1032" s="9"/>
      <c r="F1032" s="9"/>
      <c r="G1032" s="9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2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2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2"/>
    </row>
    <row r="1033" spans="1:46" ht="15.75" customHeight="1">
      <c r="A1033" s="1"/>
      <c r="B1033" s="1"/>
      <c r="C1033" s="1"/>
      <c r="D1033" s="9"/>
      <c r="E1033" s="9"/>
      <c r="F1033" s="9"/>
      <c r="G1033" s="9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2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2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2"/>
    </row>
    <row r="1034" spans="1:46" ht="15.75" customHeight="1">
      <c r="A1034" s="1"/>
      <c r="B1034" s="1"/>
      <c r="C1034" s="1"/>
      <c r="D1034" s="9"/>
      <c r="E1034" s="9"/>
      <c r="F1034" s="9"/>
      <c r="G1034" s="9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2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2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2"/>
    </row>
    <row r="1035" spans="1:46" ht="15.75" customHeight="1">
      <c r="A1035" s="1"/>
      <c r="B1035" s="1"/>
      <c r="C1035" s="1"/>
      <c r="D1035" s="9"/>
      <c r="E1035" s="9"/>
      <c r="F1035" s="9"/>
      <c r="G1035" s="9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2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2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2"/>
    </row>
    <row r="1036" spans="1:46" ht="15.75" customHeight="1">
      <c r="A1036" s="1"/>
      <c r="B1036" s="1"/>
      <c r="C1036" s="1"/>
      <c r="D1036" s="9"/>
      <c r="E1036" s="9"/>
      <c r="F1036" s="9"/>
      <c r="G1036" s="9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2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2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2"/>
    </row>
    <row r="1037" spans="1:46" ht="15.75" customHeight="1">
      <c r="A1037" s="1"/>
      <c r="B1037" s="1"/>
      <c r="C1037" s="1"/>
      <c r="D1037" s="9"/>
      <c r="E1037" s="9"/>
      <c r="F1037" s="9"/>
      <c r="G1037" s="9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2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2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2"/>
    </row>
    <row r="1038" spans="1:46" ht="15.75" customHeight="1">
      <c r="A1038" s="1"/>
      <c r="B1038" s="1"/>
      <c r="C1038" s="1"/>
      <c r="D1038" s="9"/>
      <c r="E1038" s="9"/>
      <c r="F1038" s="9"/>
      <c r="G1038" s="9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2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2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2"/>
    </row>
    <row r="1039" spans="1:46" ht="15.75" customHeight="1">
      <c r="A1039" s="1"/>
      <c r="B1039" s="1"/>
      <c r="C1039" s="1"/>
      <c r="D1039" s="9"/>
      <c r="E1039" s="9"/>
      <c r="F1039" s="9"/>
      <c r="G1039" s="9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2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2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2"/>
    </row>
    <row r="1040" spans="1:46" ht="15.75" customHeight="1">
      <c r="A1040" s="1"/>
      <c r="B1040" s="1"/>
      <c r="C1040" s="1"/>
      <c r="D1040" s="9"/>
      <c r="E1040" s="9"/>
      <c r="F1040" s="9"/>
      <c r="G1040" s="9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2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2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2"/>
    </row>
    <row r="1041" spans="1:46" ht="15.75" customHeight="1">
      <c r="A1041" s="1"/>
      <c r="B1041" s="1"/>
      <c r="C1041" s="1"/>
      <c r="D1041" s="9"/>
      <c r="E1041" s="9"/>
      <c r="F1041" s="9"/>
      <c r="G1041" s="9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2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2"/>
    </row>
    <row r="1042" spans="1:46" ht="15.75" customHeight="1">
      <c r="A1042" s="1"/>
      <c r="B1042" s="1"/>
      <c r="C1042" s="1"/>
      <c r="D1042" s="9"/>
      <c r="E1042" s="9"/>
      <c r="F1042" s="9"/>
      <c r="G1042" s="9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2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2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2"/>
    </row>
    <row r="1043" spans="1:46" ht="15.75" customHeight="1">
      <c r="A1043" s="1"/>
      <c r="B1043" s="1"/>
      <c r="C1043" s="1"/>
      <c r="D1043" s="9"/>
      <c r="E1043" s="9"/>
      <c r="F1043" s="9"/>
      <c r="G1043" s="9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2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2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2"/>
    </row>
    <row r="1044" spans="1:46" ht="15.75" customHeight="1">
      <c r="A1044" s="1"/>
      <c r="B1044" s="1"/>
      <c r="C1044" s="1"/>
      <c r="D1044" s="9"/>
      <c r="E1044" s="9"/>
      <c r="F1044" s="9"/>
      <c r="G1044" s="9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2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2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2"/>
    </row>
    <row r="1045" spans="1:46" ht="15.75" customHeight="1">
      <c r="A1045" s="1"/>
      <c r="B1045" s="1"/>
      <c r="C1045" s="1"/>
      <c r="D1045" s="9"/>
      <c r="E1045" s="9"/>
      <c r="F1045" s="9"/>
      <c r="G1045" s="9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2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2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2"/>
    </row>
    <row r="1046" spans="1:46" ht="15.75" customHeight="1">
      <c r="A1046" s="1"/>
      <c r="B1046" s="1"/>
      <c r="C1046" s="1"/>
      <c r="D1046" s="9"/>
      <c r="E1046" s="9"/>
      <c r="F1046" s="9"/>
      <c r="G1046" s="9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2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2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2"/>
    </row>
    <row r="1047" spans="1:46" ht="15.75" customHeight="1">
      <c r="A1047" s="1"/>
      <c r="B1047" s="1"/>
      <c r="C1047" s="1"/>
      <c r="D1047" s="9"/>
      <c r="E1047" s="9"/>
      <c r="F1047" s="9"/>
      <c r="G1047" s="9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2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2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2"/>
    </row>
    <row r="1048" spans="1:46" ht="15.75" customHeight="1">
      <c r="A1048" s="1"/>
      <c r="B1048" s="1"/>
      <c r="C1048" s="1"/>
      <c r="D1048" s="9"/>
      <c r="E1048" s="9"/>
      <c r="F1048" s="9"/>
      <c r="G1048" s="9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2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2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2"/>
    </row>
    <row r="1049" spans="1:46" ht="15.75" customHeight="1">
      <c r="A1049" s="1"/>
      <c r="B1049" s="1"/>
      <c r="C1049" s="1"/>
      <c r="D1049" s="9"/>
      <c r="E1049" s="9"/>
      <c r="F1049" s="9"/>
      <c r="G1049" s="9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2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2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2"/>
    </row>
    <row r="1050" spans="1:46" ht="15.75" customHeight="1">
      <c r="A1050" s="1"/>
      <c r="B1050" s="1"/>
      <c r="C1050" s="1"/>
      <c r="D1050" s="9"/>
      <c r="E1050" s="9"/>
      <c r="F1050" s="9"/>
      <c r="G1050" s="9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2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2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2"/>
    </row>
    <row r="1051" spans="1:46" ht="15.75" customHeight="1">
      <c r="A1051" s="1"/>
      <c r="B1051" s="1"/>
      <c r="C1051" s="1"/>
      <c r="D1051" s="9"/>
      <c r="E1051" s="9"/>
      <c r="F1051" s="9"/>
      <c r="G1051" s="9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2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2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2"/>
    </row>
    <row r="1052" spans="1:46" ht="15.75" customHeight="1">
      <c r="A1052" s="1"/>
      <c r="B1052" s="1"/>
      <c r="C1052" s="1"/>
      <c r="D1052" s="9"/>
      <c r="E1052" s="9"/>
      <c r="F1052" s="9"/>
      <c r="G1052" s="9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2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2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2"/>
    </row>
    <row r="1053" spans="1:46" ht="15.75" customHeight="1">
      <c r="A1053" s="1"/>
      <c r="B1053" s="1"/>
      <c r="C1053" s="1"/>
      <c r="D1053" s="9"/>
      <c r="E1053" s="9"/>
      <c r="F1053" s="9"/>
      <c r="G1053" s="9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2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2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2"/>
    </row>
    <row r="1054" spans="1:46" ht="15.75" customHeight="1">
      <c r="A1054" s="1"/>
      <c r="B1054" s="1"/>
      <c r="C1054" s="1"/>
      <c r="D1054" s="9"/>
      <c r="E1054" s="9"/>
      <c r="F1054" s="9"/>
      <c r="G1054" s="9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2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2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2"/>
    </row>
    <row r="1055" spans="1:46" ht="15.75" customHeight="1">
      <c r="A1055" s="1"/>
      <c r="B1055" s="1"/>
      <c r="C1055" s="1"/>
      <c r="D1055" s="9"/>
      <c r="E1055" s="9"/>
      <c r="F1055" s="9"/>
      <c r="G1055" s="9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2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2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2"/>
    </row>
    <row r="1056" spans="1:46" ht="15.75" customHeight="1">
      <c r="A1056" s="1"/>
      <c r="B1056" s="1"/>
      <c r="C1056" s="1"/>
      <c r="D1056" s="9"/>
      <c r="E1056" s="9"/>
      <c r="F1056" s="9"/>
      <c r="G1056" s="9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2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2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2"/>
    </row>
    <row r="1057" spans="1:46" ht="15.75" customHeight="1">
      <c r="A1057" s="1"/>
      <c r="B1057" s="1"/>
      <c r="C1057" s="1"/>
      <c r="D1057" s="9"/>
      <c r="E1057" s="9"/>
      <c r="F1057" s="9"/>
      <c r="G1057" s="9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2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2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2"/>
    </row>
    <row r="1058" spans="1:46" ht="15.75" customHeight="1">
      <c r="A1058" s="1"/>
      <c r="B1058" s="1"/>
      <c r="C1058" s="1"/>
      <c r="D1058" s="9"/>
      <c r="E1058" s="9"/>
      <c r="F1058" s="9"/>
      <c r="G1058" s="9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2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2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2"/>
    </row>
    <row r="1059" spans="1:46" ht="15.75" customHeight="1">
      <c r="A1059" s="1"/>
      <c r="B1059" s="1"/>
      <c r="C1059" s="1"/>
      <c r="D1059" s="9"/>
      <c r="E1059" s="9"/>
      <c r="F1059" s="9"/>
      <c r="G1059" s="9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2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2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2"/>
    </row>
    <row r="1060" spans="1:46" ht="15.75" customHeight="1">
      <c r="A1060" s="1"/>
      <c r="B1060" s="1"/>
      <c r="C1060" s="1"/>
      <c r="D1060" s="9"/>
      <c r="E1060" s="9"/>
      <c r="F1060" s="9"/>
      <c r="G1060" s="9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2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2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2"/>
    </row>
    <row r="1061" spans="1:46" ht="15.75" customHeight="1">
      <c r="A1061" s="1"/>
      <c r="B1061" s="1"/>
      <c r="C1061" s="1"/>
      <c r="D1061" s="9"/>
      <c r="E1061" s="9"/>
      <c r="F1061" s="9"/>
      <c r="G1061" s="9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2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2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2"/>
    </row>
    <row r="1062" spans="1:46" ht="15.75" customHeight="1">
      <c r="A1062" s="1"/>
      <c r="B1062" s="1"/>
      <c r="C1062" s="1"/>
      <c r="D1062" s="9"/>
      <c r="E1062" s="9"/>
      <c r="F1062" s="9"/>
      <c r="G1062" s="9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2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2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2"/>
    </row>
    <row r="1063" spans="1:46" ht="15.75" customHeight="1">
      <c r="A1063" s="1"/>
      <c r="B1063" s="1"/>
      <c r="C1063" s="1"/>
      <c r="D1063" s="9"/>
      <c r="E1063" s="9"/>
      <c r="F1063" s="9"/>
      <c r="G1063" s="9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2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2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2"/>
    </row>
    <row r="1064" spans="1:46" ht="15.75" customHeight="1">
      <c r="A1064" s="1"/>
      <c r="B1064" s="1"/>
      <c r="C1064" s="1"/>
      <c r="D1064" s="9"/>
      <c r="E1064" s="9"/>
      <c r="F1064" s="9"/>
      <c r="G1064" s="9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2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2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2"/>
    </row>
    <row r="1065" spans="1:46" ht="15.75" customHeight="1">
      <c r="A1065" s="1"/>
      <c r="B1065" s="1"/>
      <c r="C1065" s="1"/>
      <c r="D1065" s="9"/>
      <c r="E1065" s="9"/>
      <c r="F1065" s="9"/>
      <c r="G1065" s="9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2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2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2"/>
    </row>
    <row r="1066" spans="1:46" ht="15.75" customHeight="1">
      <c r="A1066" s="1"/>
      <c r="B1066" s="1"/>
      <c r="C1066" s="1"/>
      <c r="D1066" s="9"/>
      <c r="E1066" s="9"/>
      <c r="F1066" s="9"/>
      <c r="G1066" s="9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2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2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2"/>
    </row>
    <row r="1067" spans="1:46" ht="15.75" customHeight="1">
      <c r="A1067" s="1"/>
      <c r="B1067" s="1"/>
      <c r="C1067" s="1"/>
      <c r="D1067" s="9"/>
      <c r="E1067" s="9"/>
      <c r="F1067" s="9"/>
      <c r="G1067" s="9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2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2"/>
    </row>
    <row r="1068" spans="1:46" ht="15.75" customHeight="1">
      <c r="A1068" s="1"/>
      <c r="B1068" s="1"/>
      <c r="C1068" s="1"/>
      <c r="D1068" s="9"/>
      <c r="E1068" s="9"/>
      <c r="F1068" s="9"/>
      <c r="G1068" s="9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2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2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2"/>
    </row>
    <row r="1069" spans="1:46" ht="15.75" customHeight="1">
      <c r="A1069" s="1"/>
      <c r="B1069" s="1"/>
      <c r="C1069" s="1"/>
      <c r="D1069" s="9"/>
      <c r="E1069" s="9"/>
      <c r="F1069" s="9"/>
      <c r="G1069" s="9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2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2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2"/>
    </row>
    <row r="1070" spans="1:46" ht="15.75" customHeight="1">
      <c r="A1070" s="1"/>
      <c r="B1070" s="1"/>
      <c r="C1070" s="1"/>
      <c r="D1070" s="9"/>
      <c r="E1070" s="9"/>
      <c r="F1070" s="9"/>
      <c r="G1070" s="9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2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2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2"/>
    </row>
    <row r="1071" spans="1:46" ht="15.75" customHeight="1">
      <c r="A1071" s="1"/>
      <c r="B1071" s="1"/>
      <c r="C1071" s="1"/>
      <c r="D1071" s="9"/>
      <c r="E1071" s="9"/>
      <c r="F1071" s="9"/>
      <c r="G1071" s="9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2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2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2"/>
    </row>
    <row r="1072" spans="1:46" ht="15.75" customHeight="1">
      <c r="A1072" s="1"/>
      <c r="B1072" s="1"/>
      <c r="C1072" s="1"/>
      <c r="D1072" s="9"/>
      <c r="E1072" s="9"/>
      <c r="F1072" s="9"/>
      <c r="G1072" s="9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2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2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2"/>
    </row>
    <row r="1073" spans="1:46" ht="15.75" customHeight="1">
      <c r="A1073" s="1"/>
      <c r="B1073" s="1"/>
      <c r="C1073" s="1"/>
      <c r="D1073" s="9"/>
      <c r="E1073" s="9"/>
      <c r="F1073" s="9"/>
      <c r="G1073" s="9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2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2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2"/>
    </row>
    <row r="1074" spans="1:46" ht="15.75" customHeight="1">
      <c r="A1074" s="1"/>
      <c r="B1074" s="1"/>
      <c r="C1074" s="1"/>
      <c r="D1074" s="9"/>
      <c r="E1074" s="9"/>
      <c r="F1074" s="9"/>
      <c r="G1074" s="9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2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2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2"/>
    </row>
    <row r="1075" spans="1:46" ht="15.75" customHeight="1">
      <c r="A1075" s="1"/>
      <c r="B1075" s="1"/>
      <c r="C1075" s="1"/>
      <c r="D1075" s="9"/>
      <c r="E1075" s="9"/>
      <c r="F1075" s="9"/>
      <c r="G1075" s="9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2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2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2"/>
    </row>
    <row r="1076" spans="1:46" ht="15.75" customHeight="1">
      <c r="A1076" s="1"/>
      <c r="B1076" s="1"/>
      <c r="C1076" s="1"/>
      <c r="D1076" s="9"/>
      <c r="E1076" s="9"/>
      <c r="F1076" s="9"/>
      <c r="G1076" s="9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2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2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2"/>
    </row>
    <row r="1077" spans="1:46" ht="15.75" customHeight="1">
      <c r="A1077" s="1"/>
      <c r="B1077" s="1"/>
      <c r="C1077" s="1"/>
      <c r="D1077" s="9"/>
      <c r="E1077" s="9"/>
      <c r="F1077" s="9"/>
      <c r="G1077" s="9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2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2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2"/>
    </row>
    <row r="1078" spans="1:46" ht="15.75" customHeight="1">
      <c r="A1078" s="1"/>
      <c r="B1078" s="1"/>
      <c r="C1078" s="1"/>
      <c r="D1078" s="9"/>
      <c r="E1078" s="9"/>
      <c r="F1078" s="9"/>
      <c r="G1078" s="9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2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2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2"/>
    </row>
    <row r="1079" spans="1:46" ht="15.75" customHeight="1">
      <c r="A1079" s="1"/>
      <c r="B1079" s="1"/>
      <c r="C1079" s="1"/>
      <c r="D1079" s="9"/>
      <c r="E1079" s="9"/>
      <c r="F1079" s="9"/>
      <c r="G1079" s="9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2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2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2"/>
    </row>
  </sheetData>
  <mergeCells count="21">
    <mergeCell ref="V12:X12"/>
    <mergeCell ref="I16:K16"/>
    <mergeCell ref="L16:M16"/>
    <mergeCell ref="V16:X16"/>
    <mergeCell ref="C1:M6"/>
    <mergeCell ref="C7:F7"/>
    <mergeCell ref="C10:F17"/>
    <mergeCell ref="I12:K12"/>
    <mergeCell ref="L12:R12"/>
    <mergeCell ref="I14:K14"/>
    <mergeCell ref="L14:R14"/>
    <mergeCell ref="V14:X14"/>
    <mergeCell ref="Y14:AE14"/>
    <mergeCell ref="AI14:AK14"/>
    <mergeCell ref="Y16:Z16"/>
    <mergeCell ref="AI16:AK16"/>
    <mergeCell ref="AL16:AM16"/>
    <mergeCell ref="Y12:AE12"/>
    <mergeCell ref="AI12:AK12"/>
    <mergeCell ref="AL12:AR12"/>
    <mergeCell ref="AL14:AR14"/>
  </mergeCells>
  <conditionalFormatting sqref="C22:D35 C133:D144 C147:D158 C161:D172 H133:S144 H147:S158 H161:S172 H185:S190 H196:S230 H232:S232 H238:S244 H326:S330 H336:S360 C252:F271 H22:S35 H252:S271">
    <cfRule type="cellIs" dxfId="63" priority="32" operator="equal">
      <formula>0</formula>
    </cfRule>
  </conditionalFormatting>
  <conditionalFormatting sqref="U22:AF35">
    <cfRule type="cellIs" dxfId="62" priority="31" operator="equal">
      <formula>0</formula>
    </cfRule>
  </conditionalFormatting>
  <conditionalFormatting sqref="U238:AF244">
    <cfRule type="cellIs" dxfId="61" priority="23" operator="equal">
      <formula>0</formula>
    </cfRule>
  </conditionalFormatting>
  <conditionalFormatting sqref="AH238:AS244">
    <cfRule type="cellIs" dxfId="60" priority="22" operator="equal">
      <formula>0</formula>
    </cfRule>
  </conditionalFormatting>
  <conditionalFormatting sqref="D274:F293 H274:S293">
    <cfRule type="cellIs" dxfId="59" priority="21" operator="equal">
      <formula>0</formula>
    </cfRule>
  </conditionalFormatting>
  <conditionalFormatting sqref="U133:AF144 U147:AF158 U161:AF172">
    <cfRule type="cellIs" dxfId="58" priority="29" operator="equal">
      <formula>0</formula>
    </cfRule>
  </conditionalFormatting>
  <conditionalFormatting sqref="AH22:AS35">
    <cfRule type="cellIs" dxfId="57" priority="30" operator="equal">
      <formula>0</formula>
    </cfRule>
  </conditionalFormatting>
  <conditionalFormatting sqref="AH133:AS144 AH147:AS158 AH161:AS172">
    <cfRule type="cellIs" dxfId="56" priority="28" operator="equal">
      <formula>0</formula>
    </cfRule>
  </conditionalFormatting>
  <conditionalFormatting sqref="U185:AF190">
    <cfRule type="cellIs" dxfId="55" priority="27" operator="equal">
      <formula>0</formula>
    </cfRule>
  </conditionalFormatting>
  <conditionalFormatting sqref="AH274:AS293">
    <cfRule type="cellIs" dxfId="54" priority="15" operator="equal">
      <formula>0</formula>
    </cfRule>
  </conditionalFormatting>
  <conditionalFormatting sqref="AH296:AS315">
    <cfRule type="cellIs" dxfId="53" priority="14" operator="equal">
      <formula>0</formula>
    </cfRule>
  </conditionalFormatting>
  <conditionalFormatting sqref="U252:AF271">
    <cfRule type="cellIs" dxfId="52" priority="19" operator="equal">
      <formula>0</formula>
    </cfRule>
  </conditionalFormatting>
  <conditionalFormatting sqref="AH185:AS190">
    <cfRule type="cellIs" dxfId="51" priority="26" operator="equal">
      <formula>0</formula>
    </cfRule>
  </conditionalFormatting>
  <conditionalFormatting sqref="U196:AF230 U232:AF232">
    <cfRule type="cellIs" dxfId="50" priority="25" operator="equal">
      <formula>0</formula>
    </cfRule>
  </conditionalFormatting>
  <conditionalFormatting sqref="AH196:AS230 AH232:AS232">
    <cfRule type="cellIs" dxfId="49" priority="24" operator="equal">
      <formula>0</formula>
    </cfRule>
  </conditionalFormatting>
  <conditionalFormatting sqref="U326:AF330">
    <cfRule type="cellIs" dxfId="48" priority="11" operator="equal">
      <formula>0</formula>
    </cfRule>
  </conditionalFormatting>
  <conditionalFormatting sqref="AH336:AS360">
    <cfRule type="cellIs" dxfId="47" priority="8" operator="equal">
      <formula>0</formula>
    </cfRule>
  </conditionalFormatting>
  <conditionalFormatting sqref="C296:C315">
    <cfRule type="cellIs" dxfId="46" priority="12" operator="equal">
      <formula>0</formula>
    </cfRule>
  </conditionalFormatting>
  <conditionalFormatting sqref="D296:F315 H296:S315">
    <cfRule type="cellIs" dxfId="45" priority="20" operator="equal">
      <formula>0</formula>
    </cfRule>
  </conditionalFormatting>
  <conditionalFormatting sqref="U336:AF360">
    <cfRule type="cellIs" dxfId="44" priority="9" operator="equal">
      <formula>0</formula>
    </cfRule>
  </conditionalFormatting>
  <conditionalFormatting sqref="U274:AF293">
    <cfRule type="cellIs" dxfId="43" priority="18" operator="equal">
      <formula>0</formula>
    </cfRule>
  </conditionalFormatting>
  <conditionalFormatting sqref="U296:AF315">
    <cfRule type="cellIs" dxfId="42" priority="17" operator="equal">
      <formula>0</formula>
    </cfRule>
  </conditionalFormatting>
  <conditionalFormatting sqref="AH252:AS271">
    <cfRule type="cellIs" dxfId="41" priority="16" operator="equal">
      <formula>0</formula>
    </cfRule>
  </conditionalFormatting>
  <conditionalFormatting sqref="C274:C293">
    <cfRule type="cellIs" dxfId="40" priority="13" operator="equal">
      <formula>0</formula>
    </cfRule>
  </conditionalFormatting>
  <conditionalFormatting sqref="AH326:AS330">
    <cfRule type="cellIs" dxfId="39" priority="10" operator="equal">
      <formula>0</formula>
    </cfRule>
  </conditionalFormatting>
  <conditionalFormatting sqref="G133:G144 G147:G158 G161:G172 G185:G190 G196:G230 G232 G238:G244 G326:G330 G336:G360 G22:G35 G252:G271">
    <cfRule type="cellIs" dxfId="38" priority="7" operator="equal">
      <formula>0</formula>
    </cfRule>
  </conditionalFormatting>
  <conditionalFormatting sqref="G274:G293">
    <cfRule type="cellIs" dxfId="37" priority="6" operator="equal">
      <formula>0</formula>
    </cfRule>
  </conditionalFormatting>
  <conditionalFormatting sqref="G296:G315">
    <cfRule type="cellIs" dxfId="36" priority="5" operator="equal">
      <formula>0</formula>
    </cfRule>
  </conditionalFormatting>
  <conditionalFormatting sqref="H367:S380">
    <cfRule type="cellIs" dxfId="35" priority="4" operator="equal">
      <formula>0</formula>
    </cfRule>
  </conditionalFormatting>
  <conditionalFormatting sqref="AH367:AS380">
    <cfRule type="cellIs" dxfId="34" priority="2" operator="equal">
      <formula>0</formula>
    </cfRule>
  </conditionalFormatting>
  <conditionalFormatting sqref="U367:AF380">
    <cfRule type="cellIs" dxfId="33" priority="3" operator="equal">
      <formula>0</formula>
    </cfRule>
  </conditionalFormatting>
  <conditionalFormatting sqref="G367:G380">
    <cfRule type="cellIs" dxfId="32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23C6-4714-674E-B140-041959A3096B}">
  <dimension ref="A1:AT1074"/>
  <sheetViews>
    <sheetView showGridLines="0" topLeftCell="A343" zoomScale="60" zoomScaleNormal="60" zoomScalePageLayoutView="80" workbookViewId="0">
      <selection activeCell="C361" sqref="C361"/>
    </sheetView>
  </sheetViews>
  <sheetFormatPr baseColWidth="10" defaultColWidth="12.6640625" defaultRowHeight="15" customHeight="1" outlineLevelRow="1"/>
  <cols>
    <col min="1" max="1" width="0.33203125" customWidth="1"/>
    <col min="2" max="2" width="0.83203125" customWidth="1"/>
    <col min="3" max="3" width="83.6640625" customWidth="1"/>
    <col min="4" max="4" width="9.83203125" style="106" customWidth="1"/>
    <col min="5" max="5" width="16.33203125" style="106" bestFit="1" customWidth="1"/>
    <col min="6" max="6" width="7.6640625" style="106" customWidth="1"/>
    <col min="7" max="7" width="10" style="106" customWidth="1"/>
    <col min="8" max="12" width="10" customWidth="1"/>
    <col min="13" max="13" width="7.33203125" bestFit="1" customWidth="1"/>
    <col min="14" max="19" width="10" customWidth="1"/>
    <col min="20" max="20" width="15.6640625" customWidth="1"/>
    <col min="21" max="32" width="10" customWidth="1"/>
    <col min="33" max="33" width="15.6640625" customWidth="1"/>
    <col min="34" max="45" width="10" customWidth="1"/>
    <col min="46" max="46" width="15.6640625" customWidth="1"/>
  </cols>
  <sheetData>
    <row r="1" spans="1:46" ht="16">
      <c r="A1" s="1"/>
      <c r="B1" s="1"/>
      <c r="C1" s="1"/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</row>
    <row r="2" spans="1:46" ht="21">
      <c r="A2" s="3"/>
      <c r="B2" s="3"/>
      <c r="C2" s="210" t="s">
        <v>279</v>
      </c>
      <c r="D2" s="210"/>
      <c r="E2" s="210"/>
      <c r="F2" s="210"/>
      <c r="G2" s="4"/>
      <c r="H2" s="4"/>
      <c r="I2" s="5"/>
      <c r="J2" s="5"/>
      <c r="K2" s="233" t="s">
        <v>280</v>
      </c>
      <c r="L2" s="233"/>
      <c r="M2" s="233"/>
      <c r="N2" s="195">
        <v>10</v>
      </c>
      <c r="O2" s="195"/>
      <c r="P2" s="195"/>
      <c r="Q2" s="195"/>
      <c r="R2" s="6"/>
      <c r="S2" s="6"/>
      <c r="T2" s="3"/>
      <c r="U2" s="5"/>
      <c r="V2" s="5"/>
      <c r="W2" s="5"/>
      <c r="X2" s="6"/>
      <c r="Y2" s="5"/>
      <c r="Z2" s="7"/>
      <c r="AA2" s="6"/>
      <c r="AB2" s="5"/>
      <c r="AC2" s="6"/>
      <c r="AD2" s="6"/>
      <c r="AE2" s="6"/>
      <c r="AF2" s="6"/>
      <c r="AG2" s="3"/>
      <c r="AH2" s="5"/>
      <c r="AI2" s="5"/>
      <c r="AJ2" s="5"/>
      <c r="AK2" s="6"/>
      <c r="AL2" s="5"/>
      <c r="AM2" s="7"/>
      <c r="AN2" s="6"/>
      <c r="AO2" s="5"/>
      <c r="AP2" s="6"/>
      <c r="AQ2" s="6"/>
      <c r="AR2" s="6"/>
      <c r="AS2" s="6"/>
      <c r="AT2" s="3"/>
    </row>
    <row r="3" spans="1:46" ht="8.25" hidden="1" customHeight="1" outlineLevel="1">
      <c r="A3" s="3"/>
      <c r="B3" s="3"/>
      <c r="C3" s="107"/>
      <c r="D3" s="108"/>
      <c r="E3" s="109"/>
      <c r="F3" s="110"/>
      <c r="G3" s="8"/>
      <c r="H3" s="5"/>
      <c r="I3" s="5"/>
      <c r="J3" s="5"/>
      <c r="K3" s="6"/>
      <c r="L3" s="5"/>
      <c r="M3" s="7"/>
      <c r="N3" s="6"/>
      <c r="O3" s="5"/>
      <c r="P3" s="6"/>
      <c r="Q3" s="6"/>
      <c r="R3" s="6"/>
      <c r="S3" s="6"/>
      <c r="T3" s="3"/>
      <c r="U3" s="5"/>
      <c r="V3" s="5"/>
      <c r="W3" s="5"/>
      <c r="X3" s="6"/>
      <c r="Y3" s="5"/>
      <c r="Z3" s="7"/>
      <c r="AA3" s="6"/>
      <c r="AB3" s="5"/>
      <c r="AC3" s="6"/>
      <c r="AD3" s="6"/>
      <c r="AE3" s="6"/>
      <c r="AF3" s="6"/>
      <c r="AG3" s="3"/>
      <c r="AH3" s="5"/>
      <c r="AI3" s="5"/>
      <c r="AJ3" s="5"/>
      <c r="AK3" s="6"/>
      <c r="AL3" s="5"/>
      <c r="AM3" s="7"/>
      <c r="AN3" s="6"/>
      <c r="AO3" s="5"/>
      <c r="AP3" s="6"/>
      <c r="AQ3" s="6"/>
      <c r="AR3" s="6"/>
      <c r="AS3" s="6"/>
      <c r="AT3" s="3"/>
    </row>
    <row r="4" spans="1:46" ht="15.75" hidden="1" customHeight="1" outlineLevel="1">
      <c r="A4" s="1"/>
      <c r="B4" s="1"/>
      <c r="C4" s="111" t="s">
        <v>1</v>
      </c>
      <c r="D4" s="9"/>
      <c r="E4" s="9"/>
      <c r="F4" s="112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2"/>
    </row>
    <row r="5" spans="1:46" ht="8.25" hidden="1" customHeight="1" outlineLevel="1">
      <c r="A5" s="1"/>
      <c r="B5" s="1"/>
      <c r="C5" s="196" t="s">
        <v>281</v>
      </c>
      <c r="D5" s="197"/>
      <c r="E5" s="197"/>
      <c r="F5" s="198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</row>
    <row r="6" spans="1:46" ht="21.75" hidden="1" customHeight="1" outlineLevel="1" thickBot="1">
      <c r="A6" s="1"/>
      <c r="B6" s="1"/>
      <c r="C6" s="196"/>
      <c r="D6" s="197"/>
      <c r="E6" s="197"/>
      <c r="F6" s="198"/>
      <c r="G6" s="10"/>
      <c r="H6" s="10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1"/>
      <c r="V6" s="1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11"/>
      <c r="AI6" s="11"/>
      <c r="AJ6" s="1"/>
      <c r="AK6" s="1"/>
      <c r="AL6" s="1"/>
      <c r="AM6" s="1"/>
      <c r="AN6" s="1"/>
      <c r="AO6" s="1"/>
      <c r="AP6" s="1"/>
      <c r="AQ6" s="1"/>
      <c r="AR6" s="1"/>
      <c r="AS6" s="1"/>
      <c r="AT6" s="2"/>
    </row>
    <row r="7" spans="1:46" ht="36" hidden="1" customHeight="1" outlineLevel="1" thickTop="1" thickBot="1">
      <c r="A7" s="1"/>
      <c r="B7" s="1"/>
      <c r="C7" s="196"/>
      <c r="D7" s="197"/>
      <c r="E7" s="197"/>
      <c r="F7" s="198"/>
      <c r="G7" s="10"/>
      <c r="H7" s="10"/>
      <c r="I7" s="192" t="s">
        <v>282</v>
      </c>
      <c r="J7" s="185"/>
      <c r="K7" s="193"/>
      <c r="L7" s="194"/>
      <c r="M7" s="188"/>
      <c r="N7" s="188"/>
      <c r="O7" s="188"/>
      <c r="P7" s="188"/>
      <c r="Q7" s="188"/>
      <c r="R7" s="189"/>
      <c r="S7" s="1"/>
      <c r="T7" s="2"/>
      <c r="U7" s="12"/>
      <c r="V7" s="184"/>
      <c r="W7" s="185"/>
      <c r="X7" s="183"/>
      <c r="Y7" s="186"/>
      <c r="Z7" s="183"/>
      <c r="AA7" s="183"/>
      <c r="AB7" s="183"/>
      <c r="AC7" s="183"/>
      <c r="AD7" s="183"/>
      <c r="AE7" s="183"/>
      <c r="AF7" s="1"/>
      <c r="AG7" s="2"/>
      <c r="AH7" s="12"/>
      <c r="AI7" s="184"/>
      <c r="AJ7" s="185"/>
      <c r="AK7" s="183"/>
      <c r="AL7" s="186"/>
      <c r="AM7" s="183"/>
      <c r="AN7" s="183"/>
      <c r="AO7" s="183"/>
      <c r="AP7" s="183"/>
      <c r="AQ7" s="183"/>
      <c r="AR7" s="183"/>
      <c r="AS7" s="1"/>
      <c r="AT7" s="2"/>
    </row>
    <row r="8" spans="1:46" ht="33" hidden="1" customHeight="1" outlineLevel="1" thickTop="1" thickBot="1">
      <c r="A8" s="1"/>
      <c r="B8" s="1"/>
      <c r="C8" s="196"/>
      <c r="D8" s="197"/>
      <c r="E8" s="197"/>
      <c r="F8" s="198"/>
      <c r="G8" s="10"/>
      <c r="H8" s="10"/>
      <c r="I8" s="13"/>
      <c r="J8" s="1"/>
      <c r="K8" s="14"/>
      <c r="L8" s="2"/>
      <c r="M8" s="2"/>
      <c r="N8" s="2"/>
      <c r="O8" s="2"/>
      <c r="P8" s="2"/>
      <c r="Q8" s="2"/>
      <c r="R8" s="2"/>
      <c r="S8" s="1"/>
      <c r="T8" s="2"/>
      <c r="U8" s="10"/>
      <c r="V8" s="13"/>
      <c r="W8" s="1"/>
      <c r="X8" s="14"/>
      <c r="Y8" s="2"/>
      <c r="Z8" s="2"/>
      <c r="AA8" s="2"/>
      <c r="AB8" s="2"/>
      <c r="AC8" s="2"/>
      <c r="AD8" s="2"/>
      <c r="AE8" s="2"/>
      <c r="AF8" s="1"/>
      <c r="AG8" s="2"/>
      <c r="AH8" s="10"/>
      <c r="AI8" s="13"/>
      <c r="AJ8" s="1"/>
      <c r="AK8" s="14"/>
      <c r="AL8" s="2"/>
      <c r="AM8" s="2"/>
      <c r="AN8" s="2"/>
      <c r="AO8" s="2"/>
      <c r="AP8" s="2"/>
      <c r="AQ8" s="2"/>
      <c r="AR8" s="2"/>
      <c r="AS8" s="1"/>
      <c r="AT8" s="2"/>
    </row>
    <row r="9" spans="1:46" ht="33.75" hidden="1" customHeight="1" outlineLevel="1" thickTop="1" thickBot="1">
      <c r="A9" s="1"/>
      <c r="B9" s="1"/>
      <c r="C9" s="196"/>
      <c r="D9" s="197"/>
      <c r="E9" s="197"/>
      <c r="F9" s="198"/>
      <c r="G9" s="10"/>
      <c r="H9" s="10"/>
      <c r="I9" s="192" t="s">
        <v>4</v>
      </c>
      <c r="J9" s="185"/>
      <c r="K9" s="193"/>
      <c r="L9" s="194"/>
      <c r="M9" s="188"/>
      <c r="N9" s="188"/>
      <c r="O9" s="188"/>
      <c r="P9" s="188"/>
      <c r="Q9" s="188"/>
      <c r="R9" s="189"/>
      <c r="S9" s="1"/>
      <c r="T9" s="2"/>
      <c r="U9" s="10"/>
      <c r="V9" s="184"/>
      <c r="W9" s="185"/>
      <c r="X9" s="183"/>
      <c r="Y9" s="186"/>
      <c r="Z9" s="183"/>
      <c r="AA9" s="183"/>
      <c r="AB9" s="183"/>
      <c r="AC9" s="183"/>
      <c r="AD9" s="183"/>
      <c r="AE9" s="183"/>
      <c r="AF9" s="1"/>
      <c r="AG9" s="2"/>
      <c r="AH9" s="10"/>
      <c r="AI9" s="184"/>
      <c r="AJ9" s="185"/>
      <c r="AK9" s="183"/>
      <c r="AL9" s="186"/>
      <c r="AM9" s="183"/>
      <c r="AN9" s="183"/>
      <c r="AO9" s="183"/>
      <c r="AP9" s="183"/>
      <c r="AQ9" s="183"/>
      <c r="AR9" s="183"/>
      <c r="AS9" s="1"/>
      <c r="AT9" s="2"/>
    </row>
    <row r="10" spans="1:46" ht="30" hidden="1" customHeight="1" outlineLevel="1" thickTop="1" thickBot="1">
      <c r="A10" s="1"/>
      <c r="B10" s="1"/>
      <c r="C10" s="196"/>
      <c r="D10" s="197"/>
      <c r="E10" s="197"/>
      <c r="F10" s="198"/>
      <c r="G10" s="10"/>
      <c r="H10" s="10"/>
      <c r="I10" s="13"/>
      <c r="J10" s="1"/>
      <c r="K10" s="14"/>
      <c r="L10" s="2"/>
      <c r="M10" s="2"/>
      <c r="N10" s="2"/>
      <c r="O10" s="2"/>
      <c r="P10" s="2"/>
      <c r="Q10" s="2"/>
      <c r="R10" s="2"/>
      <c r="S10" s="1"/>
      <c r="T10" s="2"/>
      <c r="U10" s="10"/>
      <c r="V10" s="13"/>
      <c r="W10" s="1"/>
      <c r="X10" s="14"/>
      <c r="Y10" s="2"/>
      <c r="Z10" s="2"/>
      <c r="AA10" s="2"/>
      <c r="AB10" s="2"/>
      <c r="AC10" s="2"/>
      <c r="AD10" s="2"/>
      <c r="AE10" s="2"/>
      <c r="AF10" s="1"/>
      <c r="AG10" s="2"/>
      <c r="AH10" s="10"/>
      <c r="AI10" s="13"/>
      <c r="AJ10" s="1"/>
      <c r="AK10" s="14"/>
      <c r="AL10" s="2"/>
      <c r="AM10" s="2"/>
      <c r="AN10" s="2"/>
      <c r="AO10" s="2"/>
      <c r="AP10" s="2"/>
      <c r="AQ10" s="2"/>
      <c r="AR10" s="2"/>
      <c r="AS10" s="1"/>
      <c r="AT10" s="2"/>
    </row>
    <row r="11" spans="1:46" ht="33" hidden="1" customHeight="1" outlineLevel="1" thickTop="1" thickBot="1">
      <c r="A11" s="1"/>
      <c r="B11" s="1"/>
      <c r="C11" s="196"/>
      <c r="D11" s="197"/>
      <c r="E11" s="197"/>
      <c r="F11" s="198"/>
      <c r="G11" s="10"/>
      <c r="H11" s="10"/>
      <c r="I11" s="192" t="s">
        <v>5</v>
      </c>
      <c r="J11" s="185"/>
      <c r="K11" s="193"/>
      <c r="L11" s="202"/>
      <c r="M11" s="189"/>
      <c r="N11" s="2"/>
      <c r="O11" s="2"/>
      <c r="P11" s="2"/>
      <c r="Q11" s="2"/>
      <c r="R11" s="2"/>
      <c r="S11" s="1"/>
      <c r="T11" s="2"/>
      <c r="U11" s="10"/>
      <c r="V11" s="184"/>
      <c r="W11" s="185"/>
      <c r="X11" s="183"/>
      <c r="Y11" s="182"/>
      <c r="Z11" s="183"/>
      <c r="AA11" s="2"/>
      <c r="AB11" s="2"/>
      <c r="AC11" s="2"/>
      <c r="AD11" s="2"/>
      <c r="AE11" s="2"/>
      <c r="AF11" s="1"/>
      <c r="AG11" s="2"/>
      <c r="AH11" s="10"/>
      <c r="AI11" s="184"/>
      <c r="AJ11" s="185"/>
      <c r="AK11" s="183"/>
      <c r="AL11" s="182"/>
      <c r="AM11" s="183"/>
      <c r="AN11" s="2"/>
      <c r="AO11" s="2"/>
      <c r="AP11" s="2"/>
      <c r="AQ11" s="2"/>
      <c r="AR11" s="2"/>
      <c r="AS11" s="1"/>
      <c r="AT11" s="2"/>
    </row>
    <row r="12" spans="1:46" ht="28.5" hidden="1" customHeight="1" outlineLevel="1" thickTop="1">
      <c r="A12" s="1"/>
      <c r="B12" s="1"/>
      <c r="C12" s="199"/>
      <c r="D12" s="200"/>
      <c r="E12" s="200"/>
      <c r="F12" s="201"/>
      <c r="G12" s="10"/>
      <c r="H12" s="10"/>
      <c r="I12" s="1"/>
      <c r="J12" s="1"/>
      <c r="K12" s="14"/>
      <c r="L12" s="15"/>
      <c r="M12" s="15"/>
      <c r="N12" s="2"/>
      <c r="O12" s="2"/>
      <c r="P12" s="2"/>
      <c r="Q12" s="2"/>
      <c r="R12" s="2"/>
      <c r="S12" s="1"/>
      <c r="T12" s="2"/>
      <c r="U12" s="1"/>
      <c r="V12" s="1"/>
      <c r="W12" s="1"/>
      <c r="X12" s="14"/>
      <c r="Y12" s="15"/>
      <c r="Z12" s="15"/>
      <c r="AA12" s="2"/>
      <c r="AB12" s="2"/>
      <c r="AC12" s="2"/>
      <c r="AD12" s="2"/>
      <c r="AE12" s="2"/>
      <c r="AF12" s="1"/>
      <c r="AG12" s="2"/>
      <c r="AH12" s="1"/>
      <c r="AI12" s="1"/>
      <c r="AJ12" s="1"/>
      <c r="AK12" s="14"/>
      <c r="AL12" s="15"/>
      <c r="AM12" s="15"/>
      <c r="AN12" s="2"/>
      <c r="AO12" s="2"/>
      <c r="AP12" s="2"/>
      <c r="AQ12" s="2"/>
      <c r="AR12" s="2"/>
      <c r="AS12" s="1"/>
      <c r="AT12" s="2"/>
    </row>
    <row r="13" spans="1:46" ht="40" customHeight="1" collapsed="1">
      <c r="A13" s="1"/>
      <c r="B13" s="1"/>
      <c r="C13" s="13"/>
      <c r="D13" s="16"/>
      <c r="E13" s="13"/>
      <c r="F13" s="13"/>
      <c r="G13" s="13"/>
      <c r="H13" s="1"/>
      <c r="I13" s="1"/>
      <c r="J13" s="1"/>
      <c r="K13" s="232" t="s">
        <v>283</v>
      </c>
      <c r="L13" s="232"/>
      <c r="M13" s="232"/>
      <c r="N13" s="234">
        <f>T31-N2</f>
        <v>0</v>
      </c>
      <c r="O13" s="235"/>
      <c r="P13" s="235"/>
      <c r="Q13" s="235"/>
      <c r="R13" s="2"/>
      <c r="S13" s="1"/>
      <c r="T13" s="2"/>
      <c r="U13" s="1"/>
      <c r="V13" s="1"/>
      <c r="W13" s="1"/>
      <c r="X13" s="14"/>
      <c r="Y13" s="15"/>
      <c r="Z13" s="15"/>
      <c r="AA13" s="2"/>
      <c r="AB13" s="2"/>
      <c r="AC13" s="2"/>
      <c r="AD13" s="2"/>
      <c r="AE13" s="2"/>
      <c r="AF13" s="1"/>
      <c r="AG13" s="2"/>
      <c r="AH13" s="1"/>
      <c r="AI13" s="1"/>
      <c r="AJ13" s="1"/>
      <c r="AK13" s="14"/>
      <c r="AL13" s="15"/>
      <c r="AM13" s="15"/>
      <c r="AN13" s="2"/>
      <c r="AO13" s="2"/>
      <c r="AP13" s="2"/>
      <c r="AQ13" s="2"/>
      <c r="AR13" s="2"/>
      <c r="AS13" s="1"/>
      <c r="AT13" s="2"/>
    </row>
    <row r="14" spans="1:46" ht="15.75" customHeight="1">
      <c r="A14" s="1"/>
      <c r="B14" s="1"/>
      <c r="C14" s="227" t="s">
        <v>6</v>
      </c>
      <c r="D14" s="17"/>
      <c r="E14" s="9"/>
      <c r="F14" s="9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"/>
    </row>
    <row r="15" spans="1:46" ht="8.25" customHeight="1">
      <c r="A15" s="1"/>
      <c r="B15" s="1"/>
      <c r="C15" s="2"/>
      <c r="D15" s="17"/>
      <c r="E15" s="9"/>
      <c r="F15" s="18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"/>
    </row>
    <row r="16" spans="1:46" ht="27" customHeight="1">
      <c r="A16" s="19"/>
      <c r="B16" s="19"/>
      <c r="C16" s="20" t="s">
        <v>7</v>
      </c>
      <c r="D16" s="21" t="s">
        <v>8</v>
      </c>
      <c r="E16" s="21" t="s">
        <v>9</v>
      </c>
      <c r="F16" s="21" t="s">
        <v>10</v>
      </c>
      <c r="G16" s="22" t="s">
        <v>11</v>
      </c>
      <c r="H16" s="22" t="s">
        <v>12</v>
      </c>
      <c r="I16" s="22" t="s">
        <v>13</v>
      </c>
      <c r="J16" s="22" t="s">
        <v>14</v>
      </c>
      <c r="K16" s="22" t="s">
        <v>15</v>
      </c>
      <c r="L16" s="22" t="s">
        <v>16</v>
      </c>
      <c r="M16" s="22" t="s">
        <v>17</v>
      </c>
      <c r="N16" s="22" t="s">
        <v>18</v>
      </c>
      <c r="O16" s="22" t="s">
        <v>19</v>
      </c>
      <c r="P16" s="22" t="s">
        <v>20</v>
      </c>
      <c r="Q16" s="22" t="s">
        <v>21</v>
      </c>
      <c r="R16" s="22" t="s">
        <v>22</v>
      </c>
      <c r="S16" s="22" t="s">
        <v>23</v>
      </c>
      <c r="T16" s="23" t="s">
        <v>24</v>
      </c>
      <c r="U16" s="22" t="s">
        <v>25</v>
      </c>
      <c r="V16" s="22" t="s">
        <v>26</v>
      </c>
      <c r="W16" s="22" t="s">
        <v>27</v>
      </c>
      <c r="X16" s="22" t="s">
        <v>28</v>
      </c>
      <c r="Y16" s="22" t="s">
        <v>29</v>
      </c>
      <c r="Z16" s="22" t="s">
        <v>30</v>
      </c>
      <c r="AA16" s="22" t="s">
        <v>31</v>
      </c>
      <c r="AB16" s="22" t="s">
        <v>32</v>
      </c>
      <c r="AC16" s="22" t="s">
        <v>33</v>
      </c>
      <c r="AD16" s="22" t="s">
        <v>34</v>
      </c>
      <c r="AE16" s="22" t="s">
        <v>35</v>
      </c>
      <c r="AF16" s="22" t="s">
        <v>36</v>
      </c>
      <c r="AG16" s="23" t="s">
        <v>37</v>
      </c>
      <c r="AH16" s="22" t="s">
        <v>38</v>
      </c>
      <c r="AI16" s="22" t="s">
        <v>39</v>
      </c>
      <c r="AJ16" s="22" t="s">
        <v>40</v>
      </c>
      <c r="AK16" s="22" t="s">
        <v>41</v>
      </c>
      <c r="AL16" s="22" t="s">
        <v>42</v>
      </c>
      <c r="AM16" s="22" t="s">
        <v>43</v>
      </c>
      <c r="AN16" s="22" t="s">
        <v>44</v>
      </c>
      <c r="AO16" s="22" t="s">
        <v>45</v>
      </c>
      <c r="AP16" s="22" t="s">
        <v>46</v>
      </c>
      <c r="AQ16" s="22" t="s">
        <v>47</v>
      </c>
      <c r="AR16" s="22" t="s">
        <v>48</v>
      </c>
      <c r="AS16" s="22" t="s">
        <v>49</v>
      </c>
      <c r="AT16" s="23" t="s">
        <v>50</v>
      </c>
    </row>
    <row r="17" spans="1:46" ht="20.25" customHeight="1">
      <c r="A17" s="24"/>
      <c r="B17" s="24"/>
      <c r="C17" s="25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>
        <f>SUM(H17:S17)</f>
        <v>0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>
        <f>SUM(U17:AF17)</f>
        <v>0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8">
        <f>SUM(AH17:AS17)</f>
        <v>0</v>
      </c>
    </row>
    <row r="18" spans="1:46" ht="20.25" customHeight="1">
      <c r="A18" s="24"/>
      <c r="B18" s="24"/>
      <c r="C18" s="25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>
        <f t="shared" ref="T18:T30" si="0">SUM(H18:S18)</f>
        <v>0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>
        <f t="shared" ref="AG18:AG30" si="1">SUM(U18:AF18)</f>
        <v>0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8">
        <f t="shared" ref="AT18:AT30" si="2">SUM(AH18:AS18)</f>
        <v>0</v>
      </c>
    </row>
    <row r="19" spans="1:46" ht="20.25" customHeight="1">
      <c r="A19" s="24"/>
      <c r="B19" s="24"/>
      <c r="C19" s="25"/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>
        <f t="shared" si="0"/>
        <v>0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>
        <f t="shared" si="1"/>
        <v>0</v>
      </c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8">
        <f t="shared" si="2"/>
        <v>0</v>
      </c>
    </row>
    <row r="20" spans="1:46" ht="20.25" customHeight="1">
      <c r="A20" s="24"/>
      <c r="B20" s="24"/>
      <c r="C20" s="25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>
        <f t="shared" si="0"/>
        <v>0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>
        <f t="shared" si="1"/>
        <v>0</v>
      </c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8">
        <f t="shared" si="2"/>
        <v>0</v>
      </c>
    </row>
    <row r="21" spans="1:46" ht="20.25" customHeight="1">
      <c r="A21" s="24"/>
      <c r="B21" s="24"/>
      <c r="C21" s="25"/>
      <c r="D21" s="26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>
        <f t="shared" si="0"/>
        <v>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>
        <f t="shared" si="1"/>
        <v>0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8">
        <f t="shared" si="2"/>
        <v>0</v>
      </c>
    </row>
    <row r="22" spans="1:46" ht="20.25" customHeight="1">
      <c r="A22" s="24"/>
      <c r="B22" s="24"/>
      <c r="C22" s="25"/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>
        <f t="shared" si="0"/>
        <v>0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>
        <f t="shared" si="1"/>
        <v>0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8">
        <f t="shared" si="2"/>
        <v>0</v>
      </c>
    </row>
    <row r="23" spans="1:46" ht="20.25" customHeight="1">
      <c r="A23" s="24"/>
      <c r="B23" s="24"/>
      <c r="C23" s="25"/>
      <c r="D23" s="26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>
        <f t="shared" si="0"/>
        <v>0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>
        <f t="shared" si="1"/>
        <v>0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8">
        <f t="shared" si="2"/>
        <v>0</v>
      </c>
    </row>
    <row r="24" spans="1:46" ht="20.25" customHeight="1">
      <c r="A24" s="24"/>
      <c r="B24" s="24"/>
      <c r="C24" s="25"/>
      <c r="D24" s="26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>
        <f t="shared" si="0"/>
        <v>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>
        <f t="shared" si="1"/>
        <v>0</v>
      </c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8">
        <f t="shared" si="2"/>
        <v>0</v>
      </c>
    </row>
    <row r="25" spans="1:46" ht="20.25" customHeight="1">
      <c r="A25" s="24"/>
      <c r="B25" s="24"/>
      <c r="C25" s="25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>
        <f t="shared" si="0"/>
        <v>0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>
        <f t="shared" si="1"/>
        <v>0</v>
      </c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8">
        <f t="shared" si="2"/>
        <v>0</v>
      </c>
    </row>
    <row r="26" spans="1:46" ht="20.25" customHeight="1">
      <c r="A26" s="24"/>
      <c r="B26" s="24"/>
      <c r="C26" s="25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>
        <f t="shared" si="0"/>
        <v>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>
        <f t="shared" si="1"/>
        <v>0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>
        <f t="shared" si="2"/>
        <v>0</v>
      </c>
    </row>
    <row r="27" spans="1:46" ht="20.25" customHeight="1">
      <c r="A27" s="24"/>
      <c r="B27" s="24"/>
      <c r="C27" s="25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>
        <f t="shared" si="0"/>
        <v>0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>
        <f t="shared" si="1"/>
        <v>0</v>
      </c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8">
        <f t="shared" si="2"/>
        <v>0</v>
      </c>
    </row>
    <row r="28" spans="1:46" ht="20.25" customHeight="1">
      <c r="A28" s="24"/>
      <c r="B28" s="24"/>
      <c r="C28" s="25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>
        <v>10</v>
      </c>
      <c r="R28" s="27"/>
      <c r="S28" s="27"/>
      <c r="T28" s="28">
        <f t="shared" si="0"/>
        <v>10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>
        <f t="shared" si="1"/>
        <v>0</v>
      </c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f t="shared" si="2"/>
        <v>0</v>
      </c>
    </row>
    <row r="29" spans="1:46" ht="20.25" customHeight="1">
      <c r="A29" s="24"/>
      <c r="B29" s="24"/>
      <c r="C29" s="25"/>
      <c r="D29" s="26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>
        <f t="shared" si="0"/>
        <v>0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8">
        <f t="shared" si="1"/>
        <v>0</v>
      </c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8">
        <f t="shared" si="2"/>
        <v>0</v>
      </c>
    </row>
    <row r="30" spans="1:46" ht="20.25" customHeight="1">
      <c r="A30" s="24"/>
      <c r="B30" s="24"/>
      <c r="C30" s="25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13">
        <f t="shared" si="0"/>
        <v>0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>
        <f t="shared" si="1"/>
        <v>0</v>
      </c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8">
        <f t="shared" si="2"/>
        <v>0</v>
      </c>
    </row>
    <row r="31" spans="1:46" ht="28.5" customHeight="1">
      <c r="A31" s="1"/>
      <c r="B31" s="1"/>
      <c r="C31" s="1"/>
      <c r="D31" s="9"/>
      <c r="E31" s="9"/>
      <c r="F31" s="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 t="s">
        <v>284</v>
      </c>
      <c r="T31" s="114">
        <f>T36-T37+T169</f>
        <v>10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 t="s">
        <v>284</v>
      </c>
      <c r="AG31" s="31">
        <f>AG36-AG37+AG169</f>
        <v>0</v>
      </c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30" t="s">
        <v>284</v>
      </c>
      <c r="AT31" s="31">
        <f>AT36-AT37+AT169</f>
        <v>0</v>
      </c>
    </row>
    <row r="32" spans="1:46" ht="15.75" customHeight="1">
      <c r="A32" s="1"/>
      <c r="B32" s="1"/>
      <c r="C32" s="227" t="s">
        <v>285</v>
      </c>
      <c r="D32" s="17"/>
      <c r="E32" s="9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2"/>
      <c r="T32" s="3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2"/>
      <c r="AG32" s="3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32"/>
      <c r="AT32" s="31"/>
    </row>
    <row r="33" spans="1:46" ht="8.25" customHeight="1">
      <c r="A33" s="1"/>
      <c r="B33" s="1"/>
      <c r="C33" s="2"/>
      <c r="D33" s="17"/>
      <c r="E33" s="9"/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6" ht="27" customHeight="1">
      <c r="A34" s="19"/>
      <c r="B34" s="19"/>
      <c r="C34" s="20" t="s">
        <v>7</v>
      </c>
      <c r="D34" s="21" t="s">
        <v>8</v>
      </c>
      <c r="E34" s="21"/>
      <c r="F34" s="21"/>
      <c r="G34" s="22" t="s">
        <v>11</v>
      </c>
      <c r="H34" s="22" t="s">
        <v>12</v>
      </c>
      <c r="I34" s="22" t="s">
        <v>13</v>
      </c>
      <c r="J34" s="22" t="s">
        <v>14</v>
      </c>
      <c r="K34" s="22" t="s">
        <v>15</v>
      </c>
      <c r="L34" s="22" t="s">
        <v>16</v>
      </c>
      <c r="M34" s="22" t="s">
        <v>17</v>
      </c>
      <c r="N34" s="22" t="s">
        <v>18</v>
      </c>
      <c r="O34" s="22" t="s">
        <v>19</v>
      </c>
      <c r="P34" s="22" t="s">
        <v>20</v>
      </c>
      <c r="Q34" s="22" t="s">
        <v>21</v>
      </c>
      <c r="R34" s="22" t="s">
        <v>22</v>
      </c>
      <c r="S34" s="22" t="s">
        <v>23</v>
      </c>
      <c r="T34" s="23" t="s">
        <v>24</v>
      </c>
      <c r="U34" s="22" t="s">
        <v>25</v>
      </c>
      <c r="V34" s="22" t="s">
        <v>26</v>
      </c>
      <c r="W34" s="22" t="s">
        <v>27</v>
      </c>
      <c r="X34" s="22" t="s">
        <v>28</v>
      </c>
      <c r="Y34" s="22" t="s">
        <v>29</v>
      </c>
      <c r="Z34" s="22" t="s">
        <v>30</v>
      </c>
      <c r="AA34" s="22" t="s">
        <v>31</v>
      </c>
      <c r="AB34" s="22" t="s">
        <v>32</v>
      </c>
      <c r="AC34" s="22" t="s">
        <v>33</v>
      </c>
      <c r="AD34" s="22" t="s">
        <v>34</v>
      </c>
      <c r="AE34" s="22" t="s">
        <v>35</v>
      </c>
      <c r="AF34" s="22" t="s">
        <v>36</v>
      </c>
      <c r="AG34" s="23" t="s">
        <v>37</v>
      </c>
      <c r="AH34" s="22" t="s">
        <v>38</v>
      </c>
      <c r="AI34" s="22" t="s">
        <v>39</v>
      </c>
      <c r="AJ34" s="22" t="s">
        <v>40</v>
      </c>
      <c r="AK34" s="22" t="s">
        <v>41</v>
      </c>
      <c r="AL34" s="22" t="s">
        <v>42</v>
      </c>
      <c r="AM34" s="22" t="s">
        <v>43</v>
      </c>
      <c r="AN34" s="22" t="s">
        <v>44</v>
      </c>
      <c r="AO34" s="22" t="s">
        <v>45</v>
      </c>
      <c r="AP34" s="22" t="s">
        <v>46</v>
      </c>
      <c r="AQ34" s="22" t="s">
        <v>47</v>
      </c>
      <c r="AR34" s="22" t="s">
        <v>48</v>
      </c>
      <c r="AS34" s="22" t="s">
        <v>49</v>
      </c>
      <c r="AT34" s="23" t="s">
        <v>50</v>
      </c>
    </row>
    <row r="35" spans="1:46" ht="15.75" hidden="1" customHeight="1">
      <c r="A35" s="2"/>
      <c r="B35" s="2"/>
      <c r="C35" s="33" t="s">
        <v>53</v>
      </c>
      <c r="D35" s="34"/>
      <c r="E35" s="34"/>
      <c r="F35" s="34"/>
      <c r="G35" s="35">
        <f>G122</f>
        <v>0</v>
      </c>
      <c r="H35" s="35">
        <f>H122</f>
        <v>0</v>
      </c>
      <c r="I35" s="35">
        <f t="shared" ref="I35:S35" si="3">I122</f>
        <v>0</v>
      </c>
      <c r="J35" s="35">
        <f t="shared" si="3"/>
        <v>0</v>
      </c>
      <c r="K35" s="35">
        <f t="shared" si="3"/>
        <v>0</v>
      </c>
      <c r="L35" s="35">
        <f t="shared" si="3"/>
        <v>0</v>
      </c>
      <c r="M35" s="35">
        <f t="shared" si="3"/>
        <v>0</v>
      </c>
      <c r="N35" s="35">
        <f t="shared" si="3"/>
        <v>0</v>
      </c>
      <c r="O35" s="35">
        <f t="shared" si="3"/>
        <v>0</v>
      </c>
      <c r="P35" s="35">
        <f t="shared" si="3"/>
        <v>0</v>
      </c>
      <c r="Q35" s="35">
        <f t="shared" si="3"/>
        <v>0</v>
      </c>
      <c r="R35" s="35">
        <f t="shared" si="3"/>
        <v>0</v>
      </c>
      <c r="S35" s="35">
        <f t="shared" si="3"/>
        <v>0</v>
      </c>
      <c r="T35" s="35">
        <f>SUM(H35:S35)</f>
        <v>0</v>
      </c>
      <c r="U35" s="35">
        <f>U122</f>
        <v>0</v>
      </c>
      <c r="V35" s="35">
        <f t="shared" ref="V35:AF35" si="4">V122</f>
        <v>0</v>
      </c>
      <c r="W35" s="35">
        <f t="shared" si="4"/>
        <v>0</v>
      </c>
      <c r="X35" s="35">
        <f t="shared" si="4"/>
        <v>0</v>
      </c>
      <c r="Y35" s="35">
        <f t="shared" si="4"/>
        <v>0</v>
      </c>
      <c r="Z35" s="35">
        <f t="shared" si="4"/>
        <v>0</v>
      </c>
      <c r="AA35" s="35">
        <f t="shared" si="4"/>
        <v>0</v>
      </c>
      <c r="AB35" s="35">
        <f t="shared" si="4"/>
        <v>0</v>
      </c>
      <c r="AC35" s="35">
        <f t="shared" si="4"/>
        <v>0</v>
      </c>
      <c r="AD35" s="35">
        <f t="shared" si="4"/>
        <v>0</v>
      </c>
      <c r="AE35" s="35">
        <f t="shared" si="4"/>
        <v>0</v>
      </c>
      <c r="AF35" s="35">
        <f t="shared" si="4"/>
        <v>0</v>
      </c>
      <c r="AG35" s="35">
        <f>SUM(U35:AF35)</f>
        <v>0</v>
      </c>
      <c r="AH35" s="35">
        <f>AH122</f>
        <v>0</v>
      </c>
      <c r="AI35" s="35">
        <f t="shared" ref="AI35:AS35" si="5">AI122</f>
        <v>0</v>
      </c>
      <c r="AJ35" s="35">
        <f t="shared" si="5"/>
        <v>0</v>
      </c>
      <c r="AK35" s="35">
        <f t="shared" si="5"/>
        <v>0</v>
      </c>
      <c r="AL35" s="35">
        <f t="shared" si="5"/>
        <v>0</v>
      </c>
      <c r="AM35" s="35">
        <f t="shared" si="5"/>
        <v>0</v>
      </c>
      <c r="AN35" s="35">
        <f t="shared" si="5"/>
        <v>0</v>
      </c>
      <c r="AO35" s="35">
        <f t="shared" si="5"/>
        <v>0</v>
      </c>
      <c r="AP35" s="35">
        <f t="shared" si="5"/>
        <v>0</v>
      </c>
      <c r="AQ35" s="35">
        <f t="shared" si="5"/>
        <v>0</v>
      </c>
      <c r="AR35" s="35">
        <f t="shared" si="5"/>
        <v>0</v>
      </c>
      <c r="AS35" s="35">
        <f t="shared" si="5"/>
        <v>0</v>
      </c>
      <c r="AT35" s="35">
        <f>SUM(AH35:AS35)</f>
        <v>0</v>
      </c>
    </row>
    <row r="36" spans="1:46" ht="15.75" customHeight="1">
      <c r="A36" s="1"/>
      <c r="B36" s="1"/>
      <c r="C36" s="36" t="s">
        <v>54</v>
      </c>
      <c r="D36" s="37"/>
      <c r="E36" s="37"/>
      <c r="F36" s="37"/>
      <c r="G36" s="38">
        <f t="shared" ref="G36:H36" si="6">SUM(G37:G45)-G40</f>
        <v>0</v>
      </c>
      <c r="H36" s="38">
        <f t="shared" si="6"/>
        <v>0</v>
      </c>
      <c r="I36" s="38">
        <f t="shared" ref="I36:S36" si="7">SUM(I37:I45)-I40</f>
        <v>0</v>
      </c>
      <c r="J36" s="38">
        <f t="shared" si="7"/>
        <v>0</v>
      </c>
      <c r="K36" s="38">
        <f t="shared" si="7"/>
        <v>0</v>
      </c>
      <c r="L36" s="38">
        <f t="shared" si="7"/>
        <v>0</v>
      </c>
      <c r="M36" s="38">
        <f t="shared" si="7"/>
        <v>0</v>
      </c>
      <c r="N36" s="38">
        <f t="shared" si="7"/>
        <v>0</v>
      </c>
      <c r="O36" s="38">
        <f t="shared" si="7"/>
        <v>0</v>
      </c>
      <c r="P36" s="38">
        <f t="shared" si="7"/>
        <v>0.16666666666666666</v>
      </c>
      <c r="Q36" s="38">
        <f t="shared" si="7"/>
        <v>0.16666666666666666</v>
      </c>
      <c r="R36" s="38">
        <f t="shared" si="7"/>
        <v>0.16666666666666666</v>
      </c>
      <c r="S36" s="38">
        <f t="shared" si="7"/>
        <v>0.16666666666666666</v>
      </c>
      <c r="T36" s="35">
        <f t="shared" ref="T36:T46" si="8">SUM(H36:S36)</f>
        <v>0.66666666666666663</v>
      </c>
      <c r="U36" s="38">
        <f t="shared" ref="U36:AF36" si="9">SUM(U37:U45)-U40</f>
        <v>0.16666666666666666</v>
      </c>
      <c r="V36" s="38">
        <f t="shared" si="9"/>
        <v>0.16666666666666666</v>
      </c>
      <c r="W36" s="38">
        <f t="shared" si="9"/>
        <v>0.16666666666666666</v>
      </c>
      <c r="X36" s="38">
        <f t="shared" si="9"/>
        <v>0.16666666666666666</v>
      </c>
      <c r="Y36" s="38">
        <f t="shared" si="9"/>
        <v>0.16666666666666666</v>
      </c>
      <c r="Z36" s="38">
        <f t="shared" si="9"/>
        <v>0.16666666666666666</v>
      </c>
      <c r="AA36" s="38">
        <f t="shared" si="9"/>
        <v>0.16666666666666666</v>
      </c>
      <c r="AB36" s="38">
        <f t="shared" si="9"/>
        <v>0.16666666666666666</v>
      </c>
      <c r="AC36" s="38">
        <f t="shared" si="9"/>
        <v>0.16666666666666666</v>
      </c>
      <c r="AD36" s="38">
        <f t="shared" si="9"/>
        <v>0.16666666666666666</v>
      </c>
      <c r="AE36" s="38">
        <f t="shared" si="9"/>
        <v>0.16666666666666666</v>
      </c>
      <c r="AF36" s="38">
        <f t="shared" si="9"/>
        <v>0.16666666666666666</v>
      </c>
      <c r="AG36" s="35">
        <f t="shared" ref="AG36:AG46" si="10">SUM(U36:AF36)</f>
        <v>2</v>
      </c>
      <c r="AH36" s="38">
        <f t="shared" ref="AH36:AS36" si="11">SUM(AH37:AH45)-AH40</f>
        <v>0.16666666666666666</v>
      </c>
      <c r="AI36" s="38">
        <f t="shared" si="11"/>
        <v>0.16666666666666666</v>
      </c>
      <c r="AJ36" s="38">
        <f t="shared" si="11"/>
        <v>0.16666666666666666</v>
      </c>
      <c r="AK36" s="38">
        <f t="shared" si="11"/>
        <v>0.16666666666666666</v>
      </c>
      <c r="AL36" s="38">
        <f t="shared" si="11"/>
        <v>0.16666666666666666</v>
      </c>
      <c r="AM36" s="38">
        <f t="shared" si="11"/>
        <v>0.16666666666666666</v>
      </c>
      <c r="AN36" s="38">
        <f t="shared" si="11"/>
        <v>0.16666666666666666</v>
      </c>
      <c r="AO36" s="38">
        <f t="shared" si="11"/>
        <v>0.16666666666666666</v>
      </c>
      <c r="AP36" s="38">
        <f t="shared" si="11"/>
        <v>0.16666666666666666</v>
      </c>
      <c r="AQ36" s="38">
        <f t="shared" si="11"/>
        <v>0.16666666666666666</v>
      </c>
      <c r="AR36" s="38">
        <f t="shared" si="11"/>
        <v>0.16666666666666666</v>
      </c>
      <c r="AS36" s="38">
        <f t="shared" si="11"/>
        <v>0.16666666666666666</v>
      </c>
      <c r="AT36" s="35">
        <f t="shared" ref="AT36:AT46" si="12">SUM(AH36:AS36)</f>
        <v>2</v>
      </c>
    </row>
    <row r="37" spans="1:46" ht="15.75" customHeight="1">
      <c r="A37" s="1"/>
      <c r="B37" s="1"/>
      <c r="C37" s="39" t="s">
        <v>55</v>
      </c>
      <c r="D37" s="26">
        <v>411</v>
      </c>
      <c r="E37" s="26"/>
      <c r="F37" s="26"/>
      <c r="G37" s="28">
        <f>G174</f>
        <v>0</v>
      </c>
      <c r="H37" s="28">
        <f>H174</f>
        <v>0</v>
      </c>
      <c r="I37" s="28">
        <f t="shared" ref="I37:S37" si="13">I174</f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v>0</v>
      </c>
      <c r="P37" s="28">
        <f t="shared" si="13"/>
        <v>0.16666666666666666</v>
      </c>
      <c r="Q37" s="28">
        <f t="shared" si="13"/>
        <v>0.16666666666666666</v>
      </c>
      <c r="R37" s="28">
        <f t="shared" si="13"/>
        <v>0.16666666666666666</v>
      </c>
      <c r="S37" s="28">
        <f t="shared" si="13"/>
        <v>0.16666666666666666</v>
      </c>
      <c r="T37" s="40">
        <f t="shared" si="8"/>
        <v>0.66666666666666663</v>
      </c>
      <c r="U37" s="28">
        <f>U174</f>
        <v>0.16666666666666666</v>
      </c>
      <c r="V37" s="28">
        <f t="shared" ref="V37:AF37" si="14">V174</f>
        <v>0.16666666666666666</v>
      </c>
      <c r="W37" s="28">
        <f t="shared" si="14"/>
        <v>0.16666666666666666</v>
      </c>
      <c r="X37" s="28">
        <f t="shared" si="14"/>
        <v>0.16666666666666666</v>
      </c>
      <c r="Y37" s="28">
        <f t="shared" si="14"/>
        <v>0.16666666666666666</v>
      </c>
      <c r="Z37" s="28">
        <f t="shared" si="14"/>
        <v>0.16666666666666666</v>
      </c>
      <c r="AA37" s="28">
        <f t="shared" si="14"/>
        <v>0.16666666666666666</v>
      </c>
      <c r="AB37" s="28">
        <f t="shared" si="14"/>
        <v>0.16666666666666666</v>
      </c>
      <c r="AC37" s="28">
        <f t="shared" si="14"/>
        <v>0.16666666666666666</v>
      </c>
      <c r="AD37" s="28">
        <f t="shared" si="14"/>
        <v>0.16666666666666666</v>
      </c>
      <c r="AE37" s="28">
        <f t="shared" si="14"/>
        <v>0.16666666666666666</v>
      </c>
      <c r="AF37" s="28">
        <f t="shared" si="14"/>
        <v>0.16666666666666666</v>
      </c>
      <c r="AG37" s="40">
        <f t="shared" si="10"/>
        <v>2</v>
      </c>
      <c r="AH37" s="28">
        <f>AH174</f>
        <v>0.16666666666666666</v>
      </c>
      <c r="AI37" s="28">
        <f t="shared" ref="AI37:AS37" si="15">AI174</f>
        <v>0.16666666666666666</v>
      </c>
      <c r="AJ37" s="28">
        <f t="shared" si="15"/>
        <v>0.16666666666666666</v>
      </c>
      <c r="AK37" s="28">
        <f t="shared" si="15"/>
        <v>0.16666666666666666</v>
      </c>
      <c r="AL37" s="28">
        <f t="shared" si="15"/>
        <v>0.16666666666666666</v>
      </c>
      <c r="AM37" s="28">
        <f t="shared" si="15"/>
        <v>0.16666666666666666</v>
      </c>
      <c r="AN37" s="28">
        <f t="shared" si="15"/>
        <v>0.16666666666666666</v>
      </c>
      <c r="AO37" s="28">
        <f t="shared" si="15"/>
        <v>0.16666666666666666</v>
      </c>
      <c r="AP37" s="28">
        <f t="shared" si="15"/>
        <v>0.16666666666666666</v>
      </c>
      <c r="AQ37" s="28">
        <f t="shared" si="15"/>
        <v>0.16666666666666666</v>
      </c>
      <c r="AR37" s="28">
        <f t="shared" si="15"/>
        <v>0.16666666666666666</v>
      </c>
      <c r="AS37" s="28">
        <f t="shared" si="15"/>
        <v>0.16666666666666666</v>
      </c>
      <c r="AT37" s="40">
        <f t="shared" si="12"/>
        <v>2</v>
      </c>
    </row>
    <row r="38" spans="1:46" ht="15.75" customHeight="1">
      <c r="A38" s="1"/>
      <c r="B38" s="1"/>
      <c r="C38" s="39" t="s">
        <v>56</v>
      </c>
      <c r="D38" s="26">
        <v>412</v>
      </c>
      <c r="E38" s="26"/>
      <c r="F38" s="26"/>
      <c r="G38" s="28">
        <f>G179</f>
        <v>0</v>
      </c>
      <c r="H38" s="28">
        <f>H179</f>
        <v>0</v>
      </c>
      <c r="I38" s="28">
        <f t="shared" ref="I38:S38" si="16">I179</f>
        <v>0</v>
      </c>
      <c r="J38" s="28">
        <f t="shared" si="16"/>
        <v>0</v>
      </c>
      <c r="K38" s="28">
        <f t="shared" si="16"/>
        <v>0</v>
      </c>
      <c r="L38" s="28">
        <f t="shared" si="16"/>
        <v>0</v>
      </c>
      <c r="M38" s="28">
        <f t="shared" si="16"/>
        <v>0</v>
      </c>
      <c r="N38" s="28">
        <f t="shared" si="16"/>
        <v>0</v>
      </c>
      <c r="O38" s="28">
        <f t="shared" si="16"/>
        <v>0</v>
      </c>
      <c r="P38" s="28">
        <f t="shared" si="16"/>
        <v>0</v>
      </c>
      <c r="Q38" s="28">
        <f t="shared" si="16"/>
        <v>0</v>
      </c>
      <c r="R38" s="28">
        <f t="shared" si="16"/>
        <v>0</v>
      </c>
      <c r="S38" s="28">
        <f t="shared" si="16"/>
        <v>0</v>
      </c>
      <c r="T38" s="40">
        <f t="shared" si="8"/>
        <v>0</v>
      </c>
      <c r="U38" s="28">
        <f>U179</f>
        <v>0</v>
      </c>
      <c r="V38" s="28">
        <f t="shared" ref="V38:AF38" si="17">V179</f>
        <v>0</v>
      </c>
      <c r="W38" s="28">
        <f t="shared" si="17"/>
        <v>0</v>
      </c>
      <c r="X38" s="28">
        <f t="shared" si="17"/>
        <v>0</v>
      </c>
      <c r="Y38" s="28">
        <f t="shared" si="17"/>
        <v>0</v>
      </c>
      <c r="Z38" s="28">
        <f t="shared" si="17"/>
        <v>0</v>
      </c>
      <c r="AA38" s="28">
        <f t="shared" si="17"/>
        <v>0</v>
      </c>
      <c r="AB38" s="28">
        <f t="shared" si="17"/>
        <v>0</v>
      </c>
      <c r="AC38" s="28">
        <f t="shared" si="17"/>
        <v>0</v>
      </c>
      <c r="AD38" s="28">
        <f t="shared" si="17"/>
        <v>0</v>
      </c>
      <c r="AE38" s="28">
        <f t="shared" si="17"/>
        <v>0</v>
      </c>
      <c r="AF38" s="28">
        <f t="shared" si="17"/>
        <v>0</v>
      </c>
      <c r="AG38" s="40">
        <f t="shared" si="10"/>
        <v>0</v>
      </c>
      <c r="AH38" s="28">
        <f>AH179</f>
        <v>0</v>
      </c>
      <c r="AI38" s="28">
        <f t="shared" ref="AI38:AS38" si="18">AI179</f>
        <v>0</v>
      </c>
      <c r="AJ38" s="28">
        <f t="shared" si="18"/>
        <v>0</v>
      </c>
      <c r="AK38" s="28">
        <f t="shared" si="18"/>
        <v>0</v>
      </c>
      <c r="AL38" s="28">
        <f t="shared" si="18"/>
        <v>0</v>
      </c>
      <c r="AM38" s="28">
        <f t="shared" si="18"/>
        <v>0</v>
      </c>
      <c r="AN38" s="28">
        <f t="shared" si="18"/>
        <v>0</v>
      </c>
      <c r="AO38" s="28">
        <f t="shared" si="18"/>
        <v>0</v>
      </c>
      <c r="AP38" s="28">
        <f t="shared" si="18"/>
        <v>0</v>
      </c>
      <c r="AQ38" s="28">
        <f t="shared" si="18"/>
        <v>0</v>
      </c>
      <c r="AR38" s="28">
        <f t="shared" si="18"/>
        <v>0</v>
      </c>
      <c r="AS38" s="28">
        <f t="shared" si="18"/>
        <v>0</v>
      </c>
      <c r="AT38" s="40">
        <f t="shared" si="12"/>
        <v>0</v>
      </c>
    </row>
    <row r="39" spans="1:46" ht="15.75" customHeight="1">
      <c r="A39" s="1"/>
      <c r="B39" s="1"/>
      <c r="C39" s="39" t="s">
        <v>57</v>
      </c>
      <c r="D39" s="26">
        <v>413</v>
      </c>
      <c r="E39" s="26"/>
      <c r="F39" s="26"/>
      <c r="G39" s="28">
        <f>G190</f>
        <v>0</v>
      </c>
      <c r="H39" s="28">
        <f>H190</f>
        <v>0</v>
      </c>
      <c r="I39" s="28">
        <f t="shared" ref="I39:S39" si="19">I190</f>
        <v>0</v>
      </c>
      <c r="J39" s="28">
        <f t="shared" si="19"/>
        <v>0</v>
      </c>
      <c r="K39" s="28">
        <f t="shared" si="19"/>
        <v>0</v>
      </c>
      <c r="L39" s="28">
        <f t="shared" si="19"/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8">
        <f t="shared" si="19"/>
        <v>0</v>
      </c>
      <c r="Q39" s="28">
        <f t="shared" si="19"/>
        <v>0</v>
      </c>
      <c r="R39" s="28">
        <f t="shared" si="19"/>
        <v>0</v>
      </c>
      <c r="S39" s="28">
        <f t="shared" si="19"/>
        <v>0</v>
      </c>
      <c r="T39" s="40">
        <f t="shared" si="8"/>
        <v>0</v>
      </c>
      <c r="U39" s="28">
        <f>U190</f>
        <v>0</v>
      </c>
      <c r="V39" s="28">
        <f t="shared" ref="V39:AF39" si="20">V190</f>
        <v>0</v>
      </c>
      <c r="W39" s="28">
        <f t="shared" si="20"/>
        <v>0</v>
      </c>
      <c r="X39" s="28">
        <f t="shared" si="20"/>
        <v>0</v>
      </c>
      <c r="Y39" s="28">
        <f t="shared" si="20"/>
        <v>0</v>
      </c>
      <c r="Z39" s="28">
        <f t="shared" si="20"/>
        <v>0</v>
      </c>
      <c r="AA39" s="28">
        <f t="shared" si="20"/>
        <v>0</v>
      </c>
      <c r="AB39" s="28">
        <f t="shared" si="20"/>
        <v>0</v>
      </c>
      <c r="AC39" s="28">
        <f t="shared" si="20"/>
        <v>0</v>
      </c>
      <c r="AD39" s="28">
        <f t="shared" si="20"/>
        <v>0</v>
      </c>
      <c r="AE39" s="28">
        <f t="shared" si="20"/>
        <v>0</v>
      </c>
      <c r="AF39" s="28">
        <f t="shared" si="20"/>
        <v>0</v>
      </c>
      <c r="AG39" s="40">
        <f t="shared" si="10"/>
        <v>0</v>
      </c>
      <c r="AH39" s="28">
        <f>AH190</f>
        <v>0</v>
      </c>
      <c r="AI39" s="28">
        <f t="shared" ref="AI39:AS39" si="21">AI190</f>
        <v>0</v>
      </c>
      <c r="AJ39" s="28">
        <f t="shared" si="21"/>
        <v>0</v>
      </c>
      <c r="AK39" s="28">
        <f t="shared" si="21"/>
        <v>0</v>
      </c>
      <c r="AL39" s="28">
        <f t="shared" si="21"/>
        <v>0</v>
      </c>
      <c r="AM39" s="28">
        <f t="shared" si="21"/>
        <v>0</v>
      </c>
      <c r="AN39" s="28">
        <f t="shared" si="21"/>
        <v>0</v>
      </c>
      <c r="AO39" s="28">
        <f t="shared" si="21"/>
        <v>0</v>
      </c>
      <c r="AP39" s="28">
        <f t="shared" si="21"/>
        <v>0</v>
      </c>
      <c r="AQ39" s="28">
        <f t="shared" si="21"/>
        <v>0</v>
      </c>
      <c r="AR39" s="28">
        <f t="shared" si="21"/>
        <v>0</v>
      </c>
      <c r="AS39" s="28">
        <f t="shared" si="21"/>
        <v>0</v>
      </c>
      <c r="AT39" s="40">
        <f t="shared" si="12"/>
        <v>0</v>
      </c>
    </row>
    <row r="40" spans="1:46" ht="15.75" customHeight="1">
      <c r="A40" s="1"/>
      <c r="B40" s="1"/>
      <c r="C40" s="39" t="s">
        <v>58</v>
      </c>
      <c r="D40" s="26"/>
      <c r="E40" s="26"/>
      <c r="F40" s="26"/>
      <c r="G40" s="28">
        <f>G226</f>
        <v>0</v>
      </c>
      <c r="H40" s="28">
        <f>H226</f>
        <v>0</v>
      </c>
      <c r="I40" s="28">
        <f t="shared" ref="I40:S40" si="22">I226</f>
        <v>0</v>
      </c>
      <c r="J40" s="28">
        <f t="shared" si="22"/>
        <v>0</v>
      </c>
      <c r="K40" s="28">
        <f t="shared" si="22"/>
        <v>0</v>
      </c>
      <c r="L40" s="28">
        <f t="shared" si="22"/>
        <v>0</v>
      </c>
      <c r="M40" s="28">
        <f t="shared" si="22"/>
        <v>0</v>
      </c>
      <c r="N40" s="28">
        <f t="shared" si="22"/>
        <v>0</v>
      </c>
      <c r="O40" s="28">
        <f t="shared" si="22"/>
        <v>0</v>
      </c>
      <c r="P40" s="28">
        <f t="shared" si="22"/>
        <v>0</v>
      </c>
      <c r="Q40" s="28">
        <f t="shared" si="22"/>
        <v>0</v>
      </c>
      <c r="R40" s="28">
        <f t="shared" si="22"/>
        <v>0</v>
      </c>
      <c r="S40" s="28">
        <f t="shared" si="22"/>
        <v>0</v>
      </c>
      <c r="T40" s="40">
        <f t="shared" si="8"/>
        <v>0</v>
      </c>
      <c r="U40" s="28">
        <f>U226</f>
        <v>0</v>
      </c>
      <c r="V40" s="28">
        <f t="shared" ref="V40:AF40" si="23">V226</f>
        <v>0</v>
      </c>
      <c r="W40" s="28">
        <f t="shared" si="23"/>
        <v>0</v>
      </c>
      <c r="X40" s="28">
        <f t="shared" si="23"/>
        <v>0</v>
      </c>
      <c r="Y40" s="28">
        <f t="shared" si="23"/>
        <v>0</v>
      </c>
      <c r="Z40" s="28">
        <f t="shared" si="23"/>
        <v>0</v>
      </c>
      <c r="AA40" s="28">
        <f t="shared" si="23"/>
        <v>0</v>
      </c>
      <c r="AB40" s="28">
        <f t="shared" si="23"/>
        <v>0</v>
      </c>
      <c r="AC40" s="28">
        <f t="shared" si="23"/>
        <v>0</v>
      </c>
      <c r="AD40" s="28">
        <f t="shared" si="23"/>
        <v>0</v>
      </c>
      <c r="AE40" s="28">
        <f t="shared" si="23"/>
        <v>0</v>
      </c>
      <c r="AF40" s="28">
        <f t="shared" si="23"/>
        <v>0</v>
      </c>
      <c r="AG40" s="40">
        <f t="shared" si="10"/>
        <v>0</v>
      </c>
      <c r="AH40" s="28">
        <f>AH226</f>
        <v>0</v>
      </c>
      <c r="AI40" s="28">
        <f t="shared" ref="AI40:AS40" si="24">AI226</f>
        <v>0</v>
      </c>
      <c r="AJ40" s="28">
        <f t="shared" si="24"/>
        <v>0</v>
      </c>
      <c r="AK40" s="28">
        <f t="shared" si="24"/>
        <v>0</v>
      </c>
      <c r="AL40" s="28">
        <f t="shared" si="24"/>
        <v>0</v>
      </c>
      <c r="AM40" s="28">
        <f t="shared" si="24"/>
        <v>0</v>
      </c>
      <c r="AN40" s="28">
        <f t="shared" si="24"/>
        <v>0</v>
      </c>
      <c r="AO40" s="28">
        <f t="shared" si="24"/>
        <v>0</v>
      </c>
      <c r="AP40" s="28">
        <f t="shared" si="24"/>
        <v>0</v>
      </c>
      <c r="AQ40" s="28">
        <f t="shared" si="24"/>
        <v>0</v>
      </c>
      <c r="AR40" s="28">
        <f t="shared" si="24"/>
        <v>0</v>
      </c>
      <c r="AS40" s="28">
        <f t="shared" si="24"/>
        <v>0</v>
      </c>
      <c r="AT40" s="40">
        <f t="shared" si="12"/>
        <v>0</v>
      </c>
    </row>
    <row r="41" spans="1:46" ht="15.75" customHeight="1">
      <c r="A41" s="1"/>
      <c r="B41" s="1"/>
      <c r="C41" s="39" t="s">
        <v>59</v>
      </c>
      <c r="D41" s="26">
        <v>414</v>
      </c>
      <c r="E41" s="26"/>
      <c r="F41" s="26"/>
      <c r="G41" s="28">
        <f>G232</f>
        <v>0</v>
      </c>
      <c r="H41" s="28">
        <f>H232</f>
        <v>0</v>
      </c>
      <c r="I41" s="28">
        <f t="shared" ref="I41:S41" si="25">I232</f>
        <v>0</v>
      </c>
      <c r="J41" s="28">
        <f t="shared" si="25"/>
        <v>0</v>
      </c>
      <c r="K41" s="28">
        <f t="shared" si="25"/>
        <v>0</v>
      </c>
      <c r="L41" s="28">
        <f t="shared" si="25"/>
        <v>0</v>
      </c>
      <c r="M41" s="28">
        <f t="shared" si="25"/>
        <v>0</v>
      </c>
      <c r="N41" s="28">
        <f t="shared" si="25"/>
        <v>0</v>
      </c>
      <c r="O41" s="28">
        <f t="shared" si="25"/>
        <v>0</v>
      </c>
      <c r="P41" s="28">
        <f t="shared" si="25"/>
        <v>0</v>
      </c>
      <c r="Q41" s="28">
        <f t="shared" si="25"/>
        <v>0</v>
      </c>
      <c r="R41" s="28">
        <f t="shared" si="25"/>
        <v>0</v>
      </c>
      <c r="S41" s="28">
        <f t="shared" si="25"/>
        <v>0</v>
      </c>
      <c r="T41" s="40">
        <f t="shared" si="8"/>
        <v>0</v>
      </c>
      <c r="U41" s="28">
        <f>U232</f>
        <v>0</v>
      </c>
      <c r="V41" s="28">
        <f t="shared" ref="V41:AF41" si="26">V232</f>
        <v>0</v>
      </c>
      <c r="W41" s="28">
        <f t="shared" si="26"/>
        <v>0</v>
      </c>
      <c r="X41" s="28">
        <f t="shared" si="26"/>
        <v>0</v>
      </c>
      <c r="Y41" s="28">
        <f t="shared" si="26"/>
        <v>0</v>
      </c>
      <c r="Z41" s="28">
        <f t="shared" si="26"/>
        <v>0</v>
      </c>
      <c r="AA41" s="28">
        <f t="shared" si="26"/>
        <v>0</v>
      </c>
      <c r="AB41" s="28">
        <f t="shared" si="26"/>
        <v>0</v>
      </c>
      <c r="AC41" s="28">
        <f t="shared" si="26"/>
        <v>0</v>
      </c>
      <c r="AD41" s="28">
        <f t="shared" si="26"/>
        <v>0</v>
      </c>
      <c r="AE41" s="28">
        <f t="shared" si="26"/>
        <v>0</v>
      </c>
      <c r="AF41" s="28">
        <f t="shared" si="26"/>
        <v>0</v>
      </c>
      <c r="AG41" s="40">
        <f t="shared" si="10"/>
        <v>0</v>
      </c>
      <c r="AH41" s="28">
        <f>AH232</f>
        <v>0</v>
      </c>
      <c r="AI41" s="28">
        <f t="shared" ref="AI41:AS41" si="27">AI232</f>
        <v>0</v>
      </c>
      <c r="AJ41" s="28">
        <f t="shared" si="27"/>
        <v>0</v>
      </c>
      <c r="AK41" s="28">
        <f t="shared" si="27"/>
        <v>0</v>
      </c>
      <c r="AL41" s="28">
        <f t="shared" si="27"/>
        <v>0</v>
      </c>
      <c r="AM41" s="28">
        <f t="shared" si="27"/>
        <v>0</v>
      </c>
      <c r="AN41" s="28">
        <f t="shared" si="27"/>
        <v>0</v>
      </c>
      <c r="AO41" s="28">
        <f t="shared" si="27"/>
        <v>0</v>
      </c>
      <c r="AP41" s="28">
        <f t="shared" si="27"/>
        <v>0</v>
      </c>
      <c r="AQ41" s="28">
        <f t="shared" si="27"/>
        <v>0</v>
      </c>
      <c r="AR41" s="28">
        <f t="shared" si="27"/>
        <v>0</v>
      </c>
      <c r="AS41" s="28">
        <f t="shared" si="27"/>
        <v>0</v>
      </c>
      <c r="AT41" s="40">
        <f t="shared" si="12"/>
        <v>0</v>
      </c>
    </row>
    <row r="42" spans="1:46" ht="15.75" customHeight="1">
      <c r="A42" s="1"/>
      <c r="B42" s="1"/>
      <c r="C42" s="39" t="s">
        <v>60</v>
      </c>
      <c r="D42" s="26">
        <v>415</v>
      </c>
      <c r="E42" s="26"/>
      <c r="F42" s="26"/>
      <c r="G42" s="28">
        <f>G244</f>
        <v>0</v>
      </c>
      <c r="H42" s="28">
        <f>H244</f>
        <v>0</v>
      </c>
      <c r="I42" s="28">
        <f t="shared" ref="I42:S42" si="28">I244</f>
        <v>0</v>
      </c>
      <c r="J42" s="28">
        <f t="shared" si="28"/>
        <v>0</v>
      </c>
      <c r="K42" s="28">
        <f t="shared" si="28"/>
        <v>0</v>
      </c>
      <c r="L42" s="28">
        <f t="shared" si="28"/>
        <v>0</v>
      </c>
      <c r="M42" s="28">
        <f t="shared" si="28"/>
        <v>0</v>
      </c>
      <c r="N42" s="28">
        <f t="shared" si="28"/>
        <v>0</v>
      </c>
      <c r="O42" s="28">
        <f t="shared" si="28"/>
        <v>0</v>
      </c>
      <c r="P42" s="28">
        <f t="shared" si="28"/>
        <v>0</v>
      </c>
      <c r="Q42" s="28">
        <f t="shared" si="28"/>
        <v>0</v>
      </c>
      <c r="R42" s="28">
        <f t="shared" si="28"/>
        <v>0</v>
      </c>
      <c r="S42" s="28">
        <f t="shared" si="28"/>
        <v>0</v>
      </c>
      <c r="T42" s="40">
        <f t="shared" si="8"/>
        <v>0</v>
      </c>
      <c r="U42" s="28">
        <f>U244</f>
        <v>0</v>
      </c>
      <c r="V42" s="28">
        <f t="shared" ref="V42:AF42" si="29">V244</f>
        <v>0</v>
      </c>
      <c r="W42" s="28">
        <f t="shared" si="29"/>
        <v>0</v>
      </c>
      <c r="X42" s="28">
        <f t="shared" si="29"/>
        <v>0</v>
      </c>
      <c r="Y42" s="28">
        <f t="shared" si="29"/>
        <v>0</v>
      </c>
      <c r="Z42" s="28">
        <f t="shared" si="29"/>
        <v>0</v>
      </c>
      <c r="AA42" s="28">
        <f t="shared" si="29"/>
        <v>0</v>
      </c>
      <c r="AB42" s="28">
        <f t="shared" si="29"/>
        <v>0</v>
      </c>
      <c r="AC42" s="28">
        <f t="shared" si="29"/>
        <v>0</v>
      </c>
      <c r="AD42" s="28">
        <f t="shared" si="29"/>
        <v>0</v>
      </c>
      <c r="AE42" s="28">
        <f t="shared" si="29"/>
        <v>0</v>
      </c>
      <c r="AF42" s="28">
        <f t="shared" si="29"/>
        <v>0</v>
      </c>
      <c r="AG42" s="40">
        <f t="shared" si="10"/>
        <v>0</v>
      </c>
      <c r="AH42" s="28">
        <f>AH244</f>
        <v>0</v>
      </c>
      <c r="AI42" s="28">
        <f t="shared" ref="AI42:AS42" si="30">AI244</f>
        <v>0</v>
      </c>
      <c r="AJ42" s="28">
        <f t="shared" si="30"/>
        <v>0</v>
      </c>
      <c r="AK42" s="28">
        <f t="shared" si="30"/>
        <v>0</v>
      </c>
      <c r="AL42" s="28">
        <f t="shared" si="30"/>
        <v>0</v>
      </c>
      <c r="AM42" s="28">
        <f t="shared" si="30"/>
        <v>0</v>
      </c>
      <c r="AN42" s="28">
        <f t="shared" si="30"/>
        <v>0</v>
      </c>
      <c r="AO42" s="28">
        <f t="shared" si="30"/>
        <v>0</v>
      </c>
      <c r="AP42" s="28">
        <f t="shared" si="30"/>
        <v>0</v>
      </c>
      <c r="AQ42" s="28">
        <f t="shared" si="30"/>
        <v>0</v>
      </c>
      <c r="AR42" s="28">
        <f t="shared" si="30"/>
        <v>0</v>
      </c>
      <c r="AS42" s="28">
        <f t="shared" si="30"/>
        <v>0</v>
      </c>
      <c r="AT42" s="40">
        <f t="shared" si="12"/>
        <v>0</v>
      </c>
    </row>
    <row r="43" spans="1:46" ht="15.75" customHeight="1">
      <c r="A43" s="1"/>
      <c r="B43" s="1"/>
      <c r="C43" s="39" t="s">
        <v>61</v>
      </c>
      <c r="D43" s="26">
        <v>416</v>
      </c>
      <c r="E43" s="26"/>
      <c r="F43" s="26"/>
      <c r="G43" s="28">
        <f>G319</f>
        <v>0</v>
      </c>
      <c r="H43" s="28">
        <f>H319</f>
        <v>0</v>
      </c>
      <c r="I43" s="28">
        <f t="shared" ref="I43:S43" si="31">I319</f>
        <v>0</v>
      </c>
      <c r="J43" s="28">
        <f t="shared" si="31"/>
        <v>0</v>
      </c>
      <c r="K43" s="28">
        <f t="shared" si="31"/>
        <v>0</v>
      </c>
      <c r="L43" s="28">
        <f t="shared" si="31"/>
        <v>0</v>
      </c>
      <c r="M43" s="28">
        <f t="shared" si="31"/>
        <v>0</v>
      </c>
      <c r="N43" s="28">
        <f t="shared" si="31"/>
        <v>0</v>
      </c>
      <c r="O43" s="28">
        <f t="shared" si="31"/>
        <v>0</v>
      </c>
      <c r="P43" s="28">
        <f t="shared" si="31"/>
        <v>0</v>
      </c>
      <c r="Q43" s="28">
        <f t="shared" si="31"/>
        <v>0</v>
      </c>
      <c r="R43" s="28">
        <f t="shared" si="31"/>
        <v>0</v>
      </c>
      <c r="S43" s="28">
        <f t="shared" si="31"/>
        <v>0</v>
      </c>
      <c r="T43" s="40">
        <f t="shared" si="8"/>
        <v>0</v>
      </c>
      <c r="U43" s="28">
        <f>U319</f>
        <v>0</v>
      </c>
      <c r="V43" s="28">
        <f t="shared" ref="V43:AF43" si="32">V319</f>
        <v>0</v>
      </c>
      <c r="W43" s="28">
        <f t="shared" si="32"/>
        <v>0</v>
      </c>
      <c r="X43" s="28">
        <f t="shared" si="32"/>
        <v>0</v>
      </c>
      <c r="Y43" s="28">
        <f t="shared" si="32"/>
        <v>0</v>
      </c>
      <c r="Z43" s="28">
        <f t="shared" si="32"/>
        <v>0</v>
      </c>
      <c r="AA43" s="28">
        <f t="shared" si="32"/>
        <v>0</v>
      </c>
      <c r="AB43" s="28">
        <f t="shared" si="32"/>
        <v>0</v>
      </c>
      <c r="AC43" s="28">
        <f t="shared" si="32"/>
        <v>0</v>
      </c>
      <c r="AD43" s="28">
        <f t="shared" si="32"/>
        <v>0</v>
      </c>
      <c r="AE43" s="28">
        <f t="shared" si="32"/>
        <v>0</v>
      </c>
      <c r="AF43" s="28">
        <f t="shared" si="32"/>
        <v>0</v>
      </c>
      <c r="AG43" s="40">
        <f t="shared" si="10"/>
        <v>0</v>
      </c>
      <c r="AH43" s="28">
        <f>AH319</f>
        <v>0</v>
      </c>
      <c r="AI43" s="28">
        <f t="shared" ref="AI43:AS43" si="33">AI319</f>
        <v>0</v>
      </c>
      <c r="AJ43" s="28">
        <f t="shared" si="33"/>
        <v>0</v>
      </c>
      <c r="AK43" s="28">
        <f t="shared" si="33"/>
        <v>0</v>
      </c>
      <c r="AL43" s="28">
        <f t="shared" si="33"/>
        <v>0</v>
      </c>
      <c r="AM43" s="28">
        <f t="shared" si="33"/>
        <v>0</v>
      </c>
      <c r="AN43" s="28">
        <f t="shared" si="33"/>
        <v>0</v>
      </c>
      <c r="AO43" s="28">
        <f t="shared" si="33"/>
        <v>0</v>
      </c>
      <c r="AP43" s="28">
        <f t="shared" si="33"/>
        <v>0</v>
      </c>
      <c r="AQ43" s="28">
        <f t="shared" si="33"/>
        <v>0</v>
      </c>
      <c r="AR43" s="28">
        <f t="shared" si="33"/>
        <v>0</v>
      </c>
      <c r="AS43" s="28">
        <f t="shared" si="33"/>
        <v>0</v>
      </c>
      <c r="AT43" s="40">
        <f t="shared" si="12"/>
        <v>0</v>
      </c>
    </row>
    <row r="44" spans="1:46" ht="15.75" customHeight="1">
      <c r="A44" s="1"/>
      <c r="B44" s="1"/>
      <c r="C44" s="39" t="s">
        <v>62</v>
      </c>
      <c r="D44" s="26" t="s">
        <v>286</v>
      </c>
      <c r="E44" s="26"/>
      <c r="F44" s="26"/>
      <c r="G44" s="28">
        <f>G330</f>
        <v>0</v>
      </c>
      <c r="H44" s="28">
        <f>H330</f>
        <v>0</v>
      </c>
      <c r="I44" s="28">
        <f t="shared" ref="I44:S44" si="34">I330</f>
        <v>0</v>
      </c>
      <c r="J44" s="28">
        <f t="shared" si="34"/>
        <v>0</v>
      </c>
      <c r="K44" s="28">
        <f t="shared" si="34"/>
        <v>0</v>
      </c>
      <c r="L44" s="28">
        <f t="shared" si="34"/>
        <v>0</v>
      </c>
      <c r="M44" s="28">
        <f t="shared" si="34"/>
        <v>0</v>
      </c>
      <c r="N44" s="28">
        <f t="shared" si="34"/>
        <v>0</v>
      </c>
      <c r="O44" s="28">
        <f t="shared" si="34"/>
        <v>0</v>
      </c>
      <c r="P44" s="28">
        <f t="shared" si="34"/>
        <v>0</v>
      </c>
      <c r="Q44" s="28">
        <f t="shared" si="34"/>
        <v>0</v>
      </c>
      <c r="R44" s="28">
        <f t="shared" si="34"/>
        <v>0</v>
      </c>
      <c r="S44" s="28">
        <f t="shared" si="34"/>
        <v>0</v>
      </c>
      <c r="T44" s="40">
        <f t="shared" si="8"/>
        <v>0</v>
      </c>
      <c r="U44" s="28">
        <f>U330</f>
        <v>0</v>
      </c>
      <c r="V44" s="28">
        <f t="shared" ref="V44:AF44" si="35">V330</f>
        <v>0</v>
      </c>
      <c r="W44" s="28">
        <f t="shared" si="35"/>
        <v>0</v>
      </c>
      <c r="X44" s="28">
        <f t="shared" si="35"/>
        <v>0</v>
      </c>
      <c r="Y44" s="28">
        <f t="shared" si="35"/>
        <v>0</v>
      </c>
      <c r="Z44" s="28">
        <f t="shared" si="35"/>
        <v>0</v>
      </c>
      <c r="AA44" s="28">
        <f t="shared" si="35"/>
        <v>0</v>
      </c>
      <c r="AB44" s="28">
        <f t="shared" si="35"/>
        <v>0</v>
      </c>
      <c r="AC44" s="28">
        <f t="shared" si="35"/>
        <v>0</v>
      </c>
      <c r="AD44" s="28">
        <f t="shared" si="35"/>
        <v>0</v>
      </c>
      <c r="AE44" s="28">
        <f t="shared" si="35"/>
        <v>0</v>
      </c>
      <c r="AF44" s="28">
        <f t="shared" si="35"/>
        <v>0</v>
      </c>
      <c r="AG44" s="40">
        <f t="shared" si="10"/>
        <v>0</v>
      </c>
      <c r="AH44" s="28">
        <f>AH330</f>
        <v>0</v>
      </c>
      <c r="AI44" s="28">
        <f t="shared" ref="AI44:AS44" si="36">AI330</f>
        <v>0</v>
      </c>
      <c r="AJ44" s="28">
        <f t="shared" si="36"/>
        <v>0</v>
      </c>
      <c r="AK44" s="28">
        <f t="shared" si="36"/>
        <v>0</v>
      </c>
      <c r="AL44" s="28">
        <f t="shared" si="36"/>
        <v>0</v>
      </c>
      <c r="AM44" s="28">
        <f t="shared" si="36"/>
        <v>0</v>
      </c>
      <c r="AN44" s="28">
        <f t="shared" si="36"/>
        <v>0</v>
      </c>
      <c r="AO44" s="28">
        <f t="shared" si="36"/>
        <v>0</v>
      </c>
      <c r="AP44" s="28">
        <f t="shared" si="36"/>
        <v>0</v>
      </c>
      <c r="AQ44" s="28">
        <f t="shared" si="36"/>
        <v>0</v>
      </c>
      <c r="AR44" s="28">
        <f t="shared" si="36"/>
        <v>0</v>
      </c>
      <c r="AS44" s="28">
        <f t="shared" si="36"/>
        <v>0</v>
      </c>
      <c r="AT44" s="40">
        <f t="shared" si="12"/>
        <v>0</v>
      </c>
    </row>
    <row r="45" spans="1:46" ht="15.75" customHeight="1">
      <c r="A45" s="1"/>
      <c r="B45" s="41"/>
      <c r="C45" s="39" t="s">
        <v>63</v>
      </c>
      <c r="D45" s="26">
        <v>762</v>
      </c>
      <c r="E45" s="26"/>
      <c r="F45" s="26"/>
      <c r="G45" s="28">
        <f>G361</f>
        <v>0</v>
      </c>
      <c r="H45" s="28">
        <f>H361</f>
        <v>0</v>
      </c>
      <c r="I45" s="28">
        <f t="shared" ref="I45:S45" si="37">I361</f>
        <v>0</v>
      </c>
      <c r="J45" s="28">
        <f t="shared" si="37"/>
        <v>0</v>
      </c>
      <c r="K45" s="28">
        <f t="shared" si="37"/>
        <v>0</v>
      </c>
      <c r="L45" s="28">
        <f t="shared" si="37"/>
        <v>0</v>
      </c>
      <c r="M45" s="28">
        <f t="shared" si="37"/>
        <v>0</v>
      </c>
      <c r="N45" s="28">
        <f t="shared" si="37"/>
        <v>0</v>
      </c>
      <c r="O45" s="28">
        <f t="shared" si="37"/>
        <v>0</v>
      </c>
      <c r="P45" s="28">
        <f t="shared" si="37"/>
        <v>0</v>
      </c>
      <c r="Q45" s="28">
        <f t="shared" si="37"/>
        <v>0</v>
      </c>
      <c r="R45" s="28">
        <f t="shared" si="37"/>
        <v>0</v>
      </c>
      <c r="S45" s="28">
        <f t="shared" si="37"/>
        <v>0</v>
      </c>
      <c r="T45" s="40">
        <f t="shared" si="8"/>
        <v>0</v>
      </c>
      <c r="U45" s="28">
        <f>U361</f>
        <v>0</v>
      </c>
      <c r="V45" s="28">
        <f t="shared" ref="V45:AF45" si="38">V361</f>
        <v>0</v>
      </c>
      <c r="W45" s="28">
        <f t="shared" si="38"/>
        <v>0</v>
      </c>
      <c r="X45" s="28">
        <f t="shared" si="38"/>
        <v>0</v>
      </c>
      <c r="Y45" s="28">
        <f t="shared" si="38"/>
        <v>0</v>
      </c>
      <c r="Z45" s="28">
        <f t="shared" si="38"/>
        <v>0</v>
      </c>
      <c r="AA45" s="28">
        <f t="shared" si="38"/>
        <v>0</v>
      </c>
      <c r="AB45" s="28">
        <f t="shared" si="38"/>
        <v>0</v>
      </c>
      <c r="AC45" s="28">
        <f t="shared" si="38"/>
        <v>0</v>
      </c>
      <c r="AD45" s="28">
        <f t="shared" si="38"/>
        <v>0</v>
      </c>
      <c r="AE45" s="28">
        <f t="shared" si="38"/>
        <v>0</v>
      </c>
      <c r="AF45" s="28">
        <f t="shared" si="38"/>
        <v>0</v>
      </c>
      <c r="AG45" s="40">
        <f t="shared" si="10"/>
        <v>0</v>
      </c>
      <c r="AH45" s="28">
        <f>AH361</f>
        <v>0</v>
      </c>
      <c r="AI45" s="28">
        <f t="shared" ref="AI45:AS45" si="39">AI361</f>
        <v>0</v>
      </c>
      <c r="AJ45" s="28">
        <f t="shared" si="39"/>
        <v>0</v>
      </c>
      <c r="AK45" s="28">
        <f t="shared" si="39"/>
        <v>0</v>
      </c>
      <c r="AL45" s="28">
        <f t="shared" si="39"/>
        <v>0</v>
      </c>
      <c r="AM45" s="28">
        <f t="shared" si="39"/>
        <v>0</v>
      </c>
      <c r="AN45" s="28">
        <f t="shared" si="39"/>
        <v>0</v>
      </c>
      <c r="AO45" s="28">
        <f t="shared" si="39"/>
        <v>0</v>
      </c>
      <c r="AP45" s="28">
        <f t="shared" si="39"/>
        <v>0</v>
      </c>
      <c r="AQ45" s="28">
        <f t="shared" si="39"/>
        <v>0</v>
      </c>
      <c r="AR45" s="28">
        <f t="shared" si="39"/>
        <v>0</v>
      </c>
      <c r="AS45" s="28">
        <f t="shared" si="39"/>
        <v>0</v>
      </c>
      <c r="AT45" s="40">
        <f t="shared" si="12"/>
        <v>0</v>
      </c>
    </row>
    <row r="46" spans="1:46" ht="15.75" hidden="1" customHeight="1">
      <c r="A46" s="2"/>
      <c r="B46" s="2"/>
      <c r="C46" s="36" t="s">
        <v>64</v>
      </c>
      <c r="D46" s="37"/>
      <c r="E46" s="37"/>
      <c r="F46" s="37"/>
      <c r="G46" s="38">
        <f t="shared" ref="G46:S46" si="40">G35-G36</f>
        <v>0</v>
      </c>
      <c r="H46" s="38">
        <f t="shared" si="40"/>
        <v>0</v>
      </c>
      <c r="I46" s="38">
        <f t="shared" si="40"/>
        <v>0</v>
      </c>
      <c r="J46" s="38">
        <f t="shared" si="40"/>
        <v>0</v>
      </c>
      <c r="K46" s="38">
        <f t="shared" si="40"/>
        <v>0</v>
      </c>
      <c r="L46" s="38">
        <f t="shared" si="40"/>
        <v>0</v>
      </c>
      <c r="M46" s="38">
        <f t="shared" si="40"/>
        <v>0</v>
      </c>
      <c r="N46" s="38">
        <f t="shared" si="40"/>
        <v>0</v>
      </c>
      <c r="O46" s="38">
        <f t="shared" si="40"/>
        <v>0</v>
      </c>
      <c r="P46" s="38">
        <f t="shared" si="40"/>
        <v>-0.16666666666666666</v>
      </c>
      <c r="Q46" s="38">
        <f t="shared" si="40"/>
        <v>-0.16666666666666666</v>
      </c>
      <c r="R46" s="38">
        <f t="shared" si="40"/>
        <v>-0.16666666666666666</v>
      </c>
      <c r="S46" s="38">
        <f t="shared" si="40"/>
        <v>-0.16666666666666666</v>
      </c>
      <c r="T46" s="35">
        <f t="shared" si="8"/>
        <v>-0.66666666666666663</v>
      </c>
      <c r="U46" s="38">
        <f t="shared" ref="U46:AF46" si="41">U35-U36</f>
        <v>-0.16666666666666666</v>
      </c>
      <c r="V46" s="38">
        <f t="shared" si="41"/>
        <v>-0.16666666666666666</v>
      </c>
      <c r="W46" s="38">
        <f t="shared" si="41"/>
        <v>-0.16666666666666666</v>
      </c>
      <c r="X46" s="38">
        <f t="shared" si="41"/>
        <v>-0.16666666666666666</v>
      </c>
      <c r="Y46" s="38">
        <f t="shared" si="41"/>
        <v>-0.16666666666666666</v>
      </c>
      <c r="Z46" s="38">
        <f t="shared" si="41"/>
        <v>-0.16666666666666666</v>
      </c>
      <c r="AA46" s="38">
        <f t="shared" si="41"/>
        <v>-0.16666666666666666</v>
      </c>
      <c r="AB46" s="38">
        <f t="shared" si="41"/>
        <v>-0.16666666666666666</v>
      </c>
      <c r="AC46" s="38">
        <f t="shared" si="41"/>
        <v>-0.16666666666666666</v>
      </c>
      <c r="AD46" s="38">
        <f t="shared" si="41"/>
        <v>-0.16666666666666666</v>
      </c>
      <c r="AE46" s="38">
        <f t="shared" si="41"/>
        <v>-0.16666666666666666</v>
      </c>
      <c r="AF46" s="38">
        <f t="shared" si="41"/>
        <v>-0.16666666666666666</v>
      </c>
      <c r="AG46" s="35">
        <f t="shared" si="10"/>
        <v>-2</v>
      </c>
      <c r="AH46" s="38">
        <f t="shared" ref="AH46:AS46" si="42">AH35-AH36</f>
        <v>-0.16666666666666666</v>
      </c>
      <c r="AI46" s="38">
        <f t="shared" si="42"/>
        <v>-0.16666666666666666</v>
      </c>
      <c r="AJ46" s="38">
        <f t="shared" si="42"/>
        <v>-0.16666666666666666</v>
      </c>
      <c r="AK46" s="38">
        <f t="shared" si="42"/>
        <v>-0.16666666666666666</v>
      </c>
      <c r="AL46" s="38">
        <f t="shared" si="42"/>
        <v>-0.16666666666666666</v>
      </c>
      <c r="AM46" s="38">
        <f t="shared" si="42"/>
        <v>-0.16666666666666666</v>
      </c>
      <c r="AN46" s="38">
        <f t="shared" si="42"/>
        <v>-0.16666666666666666</v>
      </c>
      <c r="AO46" s="38">
        <f t="shared" si="42"/>
        <v>-0.16666666666666666</v>
      </c>
      <c r="AP46" s="38">
        <f t="shared" si="42"/>
        <v>-0.16666666666666666</v>
      </c>
      <c r="AQ46" s="38">
        <f t="shared" si="42"/>
        <v>-0.16666666666666666</v>
      </c>
      <c r="AR46" s="38">
        <f t="shared" si="42"/>
        <v>-0.16666666666666666</v>
      </c>
      <c r="AS46" s="38">
        <f t="shared" si="42"/>
        <v>-0.16666666666666666</v>
      </c>
      <c r="AT46" s="35">
        <f t="shared" si="12"/>
        <v>-2</v>
      </c>
    </row>
    <row r="47" spans="1:46" ht="30.75" customHeight="1">
      <c r="A47" s="42"/>
      <c r="B47" s="42"/>
      <c r="C47" s="42"/>
      <c r="D47" s="43"/>
      <c r="E47" s="43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ht="15.75" hidden="1" customHeight="1">
      <c r="A48" s="1"/>
      <c r="B48" s="1"/>
      <c r="C48" s="2" t="s">
        <v>65</v>
      </c>
      <c r="D48" s="17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"/>
    </row>
    <row r="49" spans="1:46" ht="8.25" hidden="1" customHeight="1">
      <c r="A49" s="1"/>
      <c r="B49" s="1"/>
      <c r="C49" s="2"/>
      <c r="D49" s="17"/>
      <c r="E49" s="9"/>
      <c r="F49" s="1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"/>
    </row>
    <row r="50" spans="1:46" ht="27" hidden="1" customHeight="1">
      <c r="A50" s="19"/>
      <c r="B50" s="19"/>
      <c r="C50" s="20" t="s">
        <v>7</v>
      </c>
      <c r="D50" s="21" t="s">
        <v>8</v>
      </c>
      <c r="E50" s="21" t="s">
        <v>9</v>
      </c>
      <c r="F50" s="21" t="s">
        <v>10</v>
      </c>
      <c r="G50" s="22" t="s">
        <v>11</v>
      </c>
      <c r="H50" s="22" t="s">
        <v>12</v>
      </c>
      <c r="I50" s="22" t="s">
        <v>13</v>
      </c>
      <c r="J50" s="22" t="s">
        <v>14</v>
      </c>
      <c r="K50" s="22" t="s">
        <v>15</v>
      </c>
      <c r="L50" s="22" t="s">
        <v>16</v>
      </c>
      <c r="M50" s="22" t="s">
        <v>17</v>
      </c>
      <c r="N50" s="22" t="s">
        <v>18</v>
      </c>
      <c r="O50" s="22" t="s">
        <v>19</v>
      </c>
      <c r="P50" s="22" t="s">
        <v>20</v>
      </c>
      <c r="Q50" s="22" t="s">
        <v>21</v>
      </c>
      <c r="R50" s="22" t="s">
        <v>22</v>
      </c>
      <c r="S50" s="22" t="s">
        <v>23</v>
      </c>
      <c r="T50" s="23" t="s">
        <v>24</v>
      </c>
      <c r="U50" s="22" t="s">
        <v>25</v>
      </c>
      <c r="V50" s="22" t="s">
        <v>26</v>
      </c>
      <c r="W50" s="22" t="s">
        <v>27</v>
      </c>
      <c r="X50" s="22" t="s">
        <v>28</v>
      </c>
      <c r="Y50" s="22" t="s">
        <v>29</v>
      </c>
      <c r="Z50" s="22" t="s">
        <v>30</v>
      </c>
      <c r="AA50" s="22" t="s">
        <v>31</v>
      </c>
      <c r="AB50" s="22" t="s">
        <v>32</v>
      </c>
      <c r="AC50" s="22" t="s">
        <v>33</v>
      </c>
      <c r="AD50" s="22" t="s">
        <v>34</v>
      </c>
      <c r="AE50" s="22" t="s">
        <v>35</v>
      </c>
      <c r="AF50" s="22" t="s">
        <v>36</v>
      </c>
      <c r="AG50" s="23" t="s">
        <v>37</v>
      </c>
      <c r="AH50" s="22" t="s">
        <v>38</v>
      </c>
      <c r="AI50" s="22" t="s">
        <v>39</v>
      </c>
      <c r="AJ50" s="22" t="s">
        <v>40</v>
      </c>
      <c r="AK50" s="22" t="s">
        <v>41</v>
      </c>
      <c r="AL50" s="22" t="s">
        <v>42</v>
      </c>
      <c r="AM50" s="22" t="s">
        <v>43</v>
      </c>
      <c r="AN50" s="22" t="s">
        <v>44</v>
      </c>
      <c r="AO50" s="22" t="s">
        <v>45</v>
      </c>
      <c r="AP50" s="22" t="s">
        <v>46</v>
      </c>
      <c r="AQ50" s="22" t="s">
        <v>47</v>
      </c>
      <c r="AR50" s="22" t="s">
        <v>48</v>
      </c>
      <c r="AS50" s="22" t="s">
        <v>49</v>
      </c>
      <c r="AT50" s="23" t="s">
        <v>50</v>
      </c>
    </row>
    <row r="51" spans="1:46" ht="24.75" hidden="1" customHeight="1">
      <c r="A51" s="19"/>
      <c r="B51" s="19"/>
      <c r="C51" s="115" t="s">
        <v>66</v>
      </c>
      <c r="D51" s="44"/>
      <c r="E51" s="45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8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8"/>
    </row>
    <row r="52" spans="1:46" ht="15.75" hidden="1" customHeight="1">
      <c r="A52" s="49"/>
      <c r="B52" s="49"/>
      <c r="C52" s="39" t="s">
        <v>67</v>
      </c>
      <c r="D52" s="26"/>
      <c r="E52" s="26"/>
      <c r="F52" s="50"/>
      <c r="G52" s="51" t="str">
        <f t="shared" ref="G52:T52" si="43">IF(SUM(G53:G60)=0,"-",AVERAGE(G53:G60))</f>
        <v>-</v>
      </c>
      <c r="H52" s="51" t="str">
        <f t="shared" si="43"/>
        <v>-</v>
      </c>
      <c r="I52" s="51" t="str">
        <f t="shared" si="43"/>
        <v>-</v>
      </c>
      <c r="J52" s="51" t="str">
        <f t="shared" si="43"/>
        <v>-</v>
      </c>
      <c r="K52" s="51" t="str">
        <f t="shared" si="43"/>
        <v>-</v>
      </c>
      <c r="L52" s="51" t="str">
        <f t="shared" si="43"/>
        <v>-</v>
      </c>
      <c r="M52" s="51" t="str">
        <f t="shared" si="43"/>
        <v>-</v>
      </c>
      <c r="N52" s="51" t="str">
        <f t="shared" si="43"/>
        <v>-</v>
      </c>
      <c r="O52" s="51" t="str">
        <f t="shared" si="43"/>
        <v>-</v>
      </c>
      <c r="P52" s="51" t="str">
        <f t="shared" si="43"/>
        <v>-</v>
      </c>
      <c r="Q52" s="51" t="str">
        <f t="shared" si="43"/>
        <v>-</v>
      </c>
      <c r="R52" s="51" t="str">
        <f t="shared" si="43"/>
        <v>-</v>
      </c>
      <c r="S52" s="51" t="str">
        <f t="shared" si="43"/>
        <v>-</v>
      </c>
      <c r="T52" s="51" t="str">
        <f t="shared" si="43"/>
        <v>-</v>
      </c>
      <c r="U52" s="51" t="str">
        <f t="shared" ref="U52:AT52" si="44">IF(SUM(U53:U60)=0,"-",AVERAGE(U53:U60))</f>
        <v>-</v>
      </c>
      <c r="V52" s="51" t="str">
        <f t="shared" si="44"/>
        <v>-</v>
      </c>
      <c r="W52" s="51" t="str">
        <f t="shared" si="44"/>
        <v>-</v>
      </c>
      <c r="X52" s="51" t="str">
        <f t="shared" si="44"/>
        <v>-</v>
      </c>
      <c r="Y52" s="51" t="str">
        <f t="shared" si="44"/>
        <v>-</v>
      </c>
      <c r="Z52" s="51" t="str">
        <f t="shared" si="44"/>
        <v>-</v>
      </c>
      <c r="AA52" s="51" t="str">
        <f t="shared" si="44"/>
        <v>-</v>
      </c>
      <c r="AB52" s="51" t="str">
        <f t="shared" si="44"/>
        <v>-</v>
      </c>
      <c r="AC52" s="51" t="str">
        <f t="shared" si="44"/>
        <v>-</v>
      </c>
      <c r="AD52" s="51" t="str">
        <f t="shared" si="44"/>
        <v>-</v>
      </c>
      <c r="AE52" s="51" t="str">
        <f t="shared" si="44"/>
        <v>-</v>
      </c>
      <c r="AF52" s="51" t="str">
        <f t="shared" si="44"/>
        <v>-</v>
      </c>
      <c r="AG52" s="51" t="str">
        <f t="shared" si="44"/>
        <v>-</v>
      </c>
      <c r="AH52" s="51" t="str">
        <f t="shared" si="44"/>
        <v>-</v>
      </c>
      <c r="AI52" s="51" t="str">
        <f t="shared" si="44"/>
        <v>-</v>
      </c>
      <c r="AJ52" s="51" t="str">
        <f t="shared" si="44"/>
        <v>-</v>
      </c>
      <c r="AK52" s="51" t="str">
        <f t="shared" si="44"/>
        <v>-</v>
      </c>
      <c r="AL52" s="51" t="str">
        <f t="shared" si="44"/>
        <v>-</v>
      </c>
      <c r="AM52" s="51" t="str">
        <f t="shared" si="44"/>
        <v>-</v>
      </c>
      <c r="AN52" s="51" t="str">
        <f t="shared" si="44"/>
        <v>-</v>
      </c>
      <c r="AO52" s="51" t="str">
        <f t="shared" si="44"/>
        <v>-</v>
      </c>
      <c r="AP52" s="51" t="str">
        <f t="shared" si="44"/>
        <v>-</v>
      </c>
      <c r="AQ52" s="51" t="str">
        <f t="shared" si="44"/>
        <v>-</v>
      </c>
      <c r="AR52" s="51" t="str">
        <f t="shared" si="44"/>
        <v>-</v>
      </c>
      <c r="AS52" s="51" t="str">
        <f t="shared" si="44"/>
        <v>-</v>
      </c>
      <c r="AT52" s="51" t="str">
        <f t="shared" si="44"/>
        <v>-</v>
      </c>
    </row>
    <row r="53" spans="1:46" ht="15.75" hidden="1" customHeight="1">
      <c r="A53" s="49"/>
      <c r="B53" s="49"/>
      <c r="C53" s="52" t="s">
        <v>68</v>
      </c>
      <c r="D53" s="53"/>
      <c r="E53" s="54"/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1" t="str">
        <f>IF(SUM(H53:S53)=0,"-",AVERAGE(H53:S53))</f>
        <v>-</v>
      </c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1" t="str">
        <f>IF(SUM(U53:AF53)=0,"-",AVERAGE(U53:AF53))</f>
        <v>-</v>
      </c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1" t="str">
        <f>IF(SUM(AH53:AS53)=0,"-",AVERAGE(AH53:AS53))</f>
        <v>-</v>
      </c>
    </row>
    <row r="54" spans="1:46" ht="15.75" hidden="1" customHeight="1">
      <c r="A54" s="49"/>
      <c r="B54" s="49"/>
      <c r="C54" s="52" t="s">
        <v>68</v>
      </c>
      <c r="D54" s="53"/>
      <c r="E54" s="54"/>
      <c r="F54" s="55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1" t="str">
        <f t="shared" ref="T54:T60" si="45">IF(SUM(H54:S54)=0,"-",AVERAGE(H54:S54))</f>
        <v>-</v>
      </c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1" t="str">
        <f t="shared" ref="AG54:AG60" si="46">IF(SUM(U54:AF54)=0,"-",AVERAGE(U54:AF54))</f>
        <v>-</v>
      </c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1" t="str">
        <f t="shared" ref="AT54:AT60" si="47">IF(SUM(AH54:AS54)=0,"-",AVERAGE(AH54:AS54))</f>
        <v>-</v>
      </c>
    </row>
    <row r="55" spans="1:46" ht="15.75" hidden="1" customHeight="1">
      <c r="A55" s="49"/>
      <c r="B55" s="49"/>
      <c r="C55" s="52" t="s">
        <v>68</v>
      </c>
      <c r="D55" s="53"/>
      <c r="E55" s="54"/>
      <c r="F55" s="55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1" t="str">
        <f t="shared" si="45"/>
        <v>-</v>
      </c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1" t="str">
        <f t="shared" si="46"/>
        <v>-</v>
      </c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1" t="str">
        <f t="shared" si="47"/>
        <v>-</v>
      </c>
    </row>
    <row r="56" spans="1:46" ht="15.75" hidden="1" customHeight="1">
      <c r="A56" s="49"/>
      <c r="B56" s="49"/>
      <c r="C56" s="52" t="s">
        <v>68</v>
      </c>
      <c r="D56" s="53"/>
      <c r="E56" s="54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1" t="str">
        <f t="shared" si="45"/>
        <v>-</v>
      </c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1" t="str">
        <f t="shared" si="46"/>
        <v>-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1" t="str">
        <f t="shared" si="47"/>
        <v>-</v>
      </c>
    </row>
    <row r="57" spans="1:46" ht="15.75" hidden="1" customHeight="1">
      <c r="A57" s="49"/>
      <c r="B57" s="49"/>
      <c r="C57" s="52" t="s">
        <v>68</v>
      </c>
      <c r="D57" s="53"/>
      <c r="E57" s="54"/>
      <c r="F57" s="54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1" t="str">
        <f t="shared" si="45"/>
        <v>-</v>
      </c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1" t="str">
        <f t="shared" si="46"/>
        <v>-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1" t="str">
        <f t="shared" si="47"/>
        <v>-</v>
      </c>
    </row>
    <row r="58" spans="1:46" ht="15.75" hidden="1" customHeight="1">
      <c r="A58" s="49"/>
      <c r="B58" s="49"/>
      <c r="C58" s="52" t="s">
        <v>68</v>
      </c>
      <c r="D58" s="53"/>
      <c r="E58" s="54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1" t="str">
        <f t="shared" si="45"/>
        <v>-</v>
      </c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1" t="str">
        <f t="shared" si="46"/>
        <v>-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1" t="str">
        <f t="shared" si="47"/>
        <v>-</v>
      </c>
    </row>
    <row r="59" spans="1:46" ht="15.75" hidden="1" customHeight="1">
      <c r="A59" s="49"/>
      <c r="B59" s="49"/>
      <c r="C59" s="52" t="s">
        <v>68</v>
      </c>
      <c r="D59" s="53"/>
      <c r="E59" s="54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1" t="str">
        <f t="shared" si="45"/>
        <v>-</v>
      </c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1" t="str">
        <f t="shared" si="46"/>
        <v>-</v>
      </c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1" t="str">
        <f t="shared" si="47"/>
        <v>-</v>
      </c>
    </row>
    <row r="60" spans="1:46" ht="15.75" hidden="1" customHeight="1">
      <c r="A60" s="49"/>
      <c r="B60" s="49"/>
      <c r="C60" s="52" t="s">
        <v>68</v>
      </c>
      <c r="D60" s="53"/>
      <c r="E60" s="54"/>
      <c r="F60" s="54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 t="str">
        <f t="shared" si="45"/>
        <v>-</v>
      </c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8" t="str">
        <f t="shared" si="46"/>
        <v>-</v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 t="str">
        <f t="shared" si="47"/>
        <v>-</v>
      </c>
    </row>
    <row r="61" spans="1:46" ht="15.75" hidden="1" customHeight="1">
      <c r="A61" s="49"/>
      <c r="B61" s="49"/>
      <c r="C61" s="59"/>
      <c r="D61" s="60"/>
      <c r="E61" s="5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</row>
    <row r="62" spans="1:46" ht="15.75" hidden="1" customHeight="1">
      <c r="A62" s="49"/>
      <c r="B62" s="49"/>
      <c r="C62" s="39" t="s">
        <v>69</v>
      </c>
      <c r="D62" s="26"/>
      <c r="E62" s="26"/>
      <c r="F62" s="26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4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4"/>
    </row>
    <row r="63" spans="1:46" ht="15.75" hidden="1" customHeight="1">
      <c r="A63" s="49"/>
      <c r="B63" s="49"/>
      <c r="C63" s="65" t="s">
        <v>70</v>
      </c>
      <c r="D63" s="66"/>
      <c r="E63" s="67"/>
      <c r="F63" s="67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58" t="str">
        <f>IF(SUM(H63:S63)=0,"-",AVERAGE(H63:S63))</f>
        <v>-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58" t="str">
        <f>IF(SUM(U63:AF63)=0,"-",AVERAGE(U63:AF63))</f>
        <v>-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58" t="str">
        <f>IF(SUM(AH63:AS63)=0,"-",AVERAGE(AH63:AS63))</f>
        <v>-</v>
      </c>
    </row>
    <row r="64" spans="1:46" ht="15.75" hidden="1" customHeight="1">
      <c r="A64" s="49"/>
      <c r="B64" s="49"/>
      <c r="C64" s="65" t="s">
        <v>70</v>
      </c>
      <c r="D64" s="66"/>
      <c r="E64" s="67"/>
      <c r="F64" s="67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58" t="str">
        <f t="shared" ref="T64:T70" si="48">IF(SUM(H64:S64)=0,"-",AVERAGE(H64:S64))</f>
        <v>-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58" t="str">
        <f t="shared" ref="AG64:AG70" si="49">IF(SUM(U64:AF64)=0,"-",AVERAGE(U64:AF64))</f>
        <v>-</v>
      </c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58" t="str">
        <f t="shared" ref="AT64:AT70" si="50">IF(SUM(AH64:AS64)=0,"-",AVERAGE(AH64:AS64))</f>
        <v>-</v>
      </c>
    </row>
    <row r="65" spans="1:46" ht="15.75" hidden="1" customHeight="1">
      <c r="A65" s="49"/>
      <c r="B65" s="49"/>
      <c r="C65" s="65" t="s">
        <v>70</v>
      </c>
      <c r="D65" s="66"/>
      <c r="E65" s="67"/>
      <c r="F65" s="67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58" t="str">
        <f t="shared" si="48"/>
        <v>-</v>
      </c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58" t="str">
        <f t="shared" si="49"/>
        <v>-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58" t="str">
        <f t="shared" si="50"/>
        <v>-</v>
      </c>
    </row>
    <row r="66" spans="1:46" ht="15.75" hidden="1" customHeight="1">
      <c r="A66" s="1"/>
      <c r="B66" s="1"/>
      <c r="C66" s="65" t="s">
        <v>70</v>
      </c>
      <c r="D66" s="66"/>
      <c r="E66" s="67"/>
      <c r="F66" s="67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58" t="str">
        <f t="shared" si="48"/>
        <v>-</v>
      </c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58" t="str">
        <f t="shared" si="49"/>
        <v>-</v>
      </c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58" t="str">
        <f t="shared" si="50"/>
        <v>-</v>
      </c>
    </row>
    <row r="67" spans="1:46" ht="15.75" hidden="1" customHeight="1">
      <c r="A67" s="49"/>
      <c r="B67" s="49"/>
      <c r="C67" s="65" t="s">
        <v>70</v>
      </c>
      <c r="D67" s="53"/>
      <c r="E67" s="27"/>
      <c r="F67" s="67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58" t="str">
        <f t="shared" si="48"/>
        <v>-</v>
      </c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58" t="str">
        <f t="shared" si="49"/>
        <v>-</v>
      </c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58" t="str">
        <f t="shared" si="50"/>
        <v>-</v>
      </c>
    </row>
    <row r="68" spans="1:46" ht="15.75" hidden="1" customHeight="1">
      <c r="A68" s="49"/>
      <c r="B68" s="49"/>
      <c r="C68" s="65" t="s">
        <v>70</v>
      </c>
      <c r="D68" s="66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58" t="str">
        <f t="shared" si="48"/>
        <v>-</v>
      </c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58" t="str">
        <f t="shared" si="49"/>
        <v>-</v>
      </c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58" t="str">
        <f t="shared" si="50"/>
        <v>-</v>
      </c>
    </row>
    <row r="69" spans="1:46" ht="15.75" hidden="1" customHeight="1">
      <c r="A69" s="1"/>
      <c r="B69" s="1"/>
      <c r="C69" s="65" t="s">
        <v>70</v>
      </c>
      <c r="D69" s="66"/>
      <c r="E69" s="67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58" t="str">
        <f t="shared" si="48"/>
        <v>-</v>
      </c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58" t="str">
        <f t="shared" si="49"/>
        <v>-</v>
      </c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58" t="str">
        <f t="shared" si="50"/>
        <v>-</v>
      </c>
    </row>
    <row r="70" spans="1:46" ht="15.75" hidden="1" customHeight="1">
      <c r="A70" s="49"/>
      <c r="B70" s="49"/>
      <c r="C70" s="65" t="s">
        <v>70</v>
      </c>
      <c r="D70" s="53"/>
      <c r="E70" s="27"/>
      <c r="F70" s="67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58" t="str">
        <f t="shared" si="48"/>
        <v>-</v>
      </c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58" t="str">
        <f t="shared" si="49"/>
        <v>-</v>
      </c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58" t="str">
        <f t="shared" si="50"/>
        <v>-</v>
      </c>
    </row>
    <row r="71" spans="1:46" ht="25.5" hidden="1" customHeight="1">
      <c r="A71" s="19"/>
      <c r="B71" s="19"/>
      <c r="C71" s="115" t="s">
        <v>71</v>
      </c>
      <c r="D71" s="44"/>
      <c r="E71" s="45"/>
      <c r="F71" s="4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8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8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8"/>
    </row>
    <row r="72" spans="1:46" ht="15.75" hidden="1" customHeight="1">
      <c r="A72" s="49"/>
      <c r="B72" s="49"/>
      <c r="C72" s="39" t="s">
        <v>72</v>
      </c>
      <c r="D72" s="26"/>
      <c r="E72" s="26"/>
      <c r="F72" s="50"/>
      <c r="G72" s="51"/>
      <c r="H72" s="51" t="str">
        <f t="shared" ref="H72:AT72" si="51">IF(SUM(H73:H80)=0,"-",AVERAGE(H73:H80))</f>
        <v>-</v>
      </c>
      <c r="I72" s="51" t="str">
        <f t="shared" si="51"/>
        <v>-</v>
      </c>
      <c r="J72" s="51" t="str">
        <f t="shared" si="51"/>
        <v>-</v>
      </c>
      <c r="K72" s="51" t="str">
        <f t="shared" si="51"/>
        <v>-</v>
      </c>
      <c r="L72" s="51" t="str">
        <f t="shared" si="51"/>
        <v>-</v>
      </c>
      <c r="M72" s="51" t="str">
        <f t="shared" si="51"/>
        <v>-</v>
      </c>
      <c r="N72" s="51" t="str">
        <f t="shared" si="51"/>
        <v>-</v>
      </c>
      <c r="O72" s="51" t="str">
        <f t="shared" si="51"/>
        <v>-</v>
      </c>
      <c r="P72" s="51" t="str">
        <f t="shared" si="51"/>
        <v>-</v>
      </c>
      <c r="Q72" s="51" t="str">
        <f t="shared" si="51"/>
        <v>-</v>
      </c>
      <c r="R72" s="51" t="str">
        <f t="shared" si="51"/>
        <v>-</v>
      </c>
      <c r="S72" s="51" t="str">
        <f t="shared" si="51"/>
        <v>-</v>
      </c>
      <c r="T72" s="51" t="str">
        <f t="shared" si="51"/>
        <v>-</v>
      </c>
      <c r="U72" s="51" t="str">
        <f t="shared" si="51"/>
        <v>-</v>
      </c>
      <c r="V72" s="51" t="str">
        <f t="shared" si="51"/>
        <v>-</v>
      </c>
      <c r="W72" s="51" t="str">
        <f t="shared" si="51"/>
        <v>-</v>
      </c>
      <c r="X72" s="51" t="str">
        <f t="shared" si="51"/>
        <v>-</v>
      </c>
      <c r="Y72" s="51" t="str">
        <f t="shared" si="51"/>
        <v>-</v>
      </c>
      <c r="Z72" s="51" t="str">
        <f t="shared" si="51"/>
        <v>-</v>
      </c>
      <c r="AA72" s="51" t="str">
        <f t="shared" si="51"/>
        <v>-</v>
      </c>
      <c r="AB72" s="51" t="str">
        <f t="shared" si="51"/>
        <v>-</v>
      </c>
      <c r="AC72" s="51" t="str">
        <f t="shared" si="51"/>
        <v>-</v>
      </c>
      <c r="AD72" s="51" t="str">
        <f t="shared" si="51"/>
        <v>-</v>
      </c>
      <c r="AE72" s="51" t="str">
        <f t="shared" si="51"/>
        <v>-</v>
      </c>
      <c r="AF72" s="51" t="str">
        <f t="shared" si="51"/>
        <v>-</v>
      </c>
      <c r="AG72" s="51" t="str">
        <f t="shared" si="51"/>
        <v>-</v>
      </c>
      <c r="AH72" s="51" t="str">
        <f t="shared" si="51"/>
        <v>-</v>
      </c>
      <c r="AI72" s="51" t="str">
        <f t="shared" si="51"/>
        <v>-</v>
      </c>
      <c r="AJ72" s="51" t="str">
        <f t="shared" si="51"/>
        <v>-</v>
      </c>
      <c r="AK72" s="51" t="str">
        <f t="shared" si="51"/>
        <v>-</v>
      </c>
      <c r="AL72" s="51" t="str">
        <f t="shared" si="51"/>
        <v>-</v>
      </c>
      <c r="AM72" s="51" t="str">
        <f t="shared" si="51"/>
        <v>-</v>
      </c>
      <c r="AN72" s="51" t="str">
        <f t="shared" si="51"/>
        <v>-</v>
      </c>
      <c r="AO72" s="51" t="str">
        <f t="shared" si="51"/>
        <v>-</v>
      </c>
      <c r="AP72" s="51" t="str">
        <f t="shared" si="51"/>
        <v>-</v>
      </c>
      <c r="AQ72" s="51" t="str">
        <f t="shared" si="51"/>
        <v>-</v>
      </c>
      <c r="AR72" s="51" t="str">
        <f t="shared" si="51"/>
        <v>-</v>
      </c>
      <c r="AS72" s="51" t="str">
        <f t="shared" si="51"/>
        <v>-</v>
      </c>
      <c r="AT72" s="51" t="str">
        <f t="shared" si="51"/>
        <v>-</v>
      </c>
    </row>
    <row r="73" spans="1:46" ht="15.75" hidden="1" customHeight="1">
      <c r="A73" s="49"/>
      <c r="B73" s="49"/>
      <c r="C73" s="69" t="s">
        <v>73</v>
      </c>
      <c r="D73" s="53"/>
      <c r="E73" s="54"/>
      <c r="F73" s="55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1" t="str">
        <f>IF(SUM(H73:S73)=0,"-",AVERAGE(H73:S73))</f>
        <v>-</v>
      </c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1" t="str">
        <f>IF(SUM(U73:AF73)=0,"-",AVERAGE(U73:AF73))</f>
        <v>-</v>
      </c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1" t="str">
        <f>IF(SUM(AH73:AS73)=0,"-",AVERAGE(AH73:AS73))</f>
        <v>-</v>
      </c>
    </row>
    <row r="74" spans="1:46" ht="15.75" hidden="1" customHeight="1">
      <c r="A74" s="49"/>
      <c r="B74" s="49"/>
      <c r="C74" s="69" t="s">
        <v>73</v>
      </c>
      <c r="D74" s="53"/>
      <c r="E74" s="54"/>
      <c r="F74" s="55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1" t="str">
        <f t="shared" ref="T74:T80" si="52">IF(SUM(H74:S74)=0,"-",AVERAGE(H74:S74))</f>
        <v>-</v>
      </c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1" t="str">
        <f t="shared" ref="AG74:AG80" si="53">IF(SUM(U74:AF74)=0,"-",AVERAGE(U74:AF74))</f>
        <v>-</v>
      </c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1" t="str">
        <f t="shared" ref="AT74:AT80" si="54">IF(SUM(AH74:AS74)=0,"-",AVERAGE(AH74:AS74))</f>
        <v>-</v>
      </c>
    </row>
    <row r="75" spans="1:46" ht="15.75" hidden="1" customHeight="1">
      <c r="A75" s="49"/>
      <c r="B75" s="49"/>
      <c r="C75" s="69" t="s">
        <v>73</v>
      </c>
      <c r="D75" s="53"/>
      <c r="E75" s="54"/>
      <c r="F75" s="55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1" t="str">
        <f t="shared" si="52"/>
        <v>-</v>
      </c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1" t="str">
        <f t="shared" si="53"/>
        <v>-</v>
      </c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1" t="str">
        <f t="shared" si="54"/>
        <v>-</v>
      </c>
    </row>
    <row r="76" spans="1:46" ht="15.75" hidden="1" customHeight="1">
      <c r="A76" s="49"/>
      <c r="B76" s="49"/>
      <c r="C76" s="69" t="s">
        <v>73</v>
      </c>
      <c r="D76" s="53"/>
      <c r="E76" s="54"/>
      <c r="F76" s="55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1" t="str">
        <f t="shared" si="52"/>
        <v>-</v>
      </c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1" t="str">
        <f t="shared" si="53"/>
        <v>-</v>
      </c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1" t="str">
        <f t="shared" si="54"/>
        <v>-</v>
      </c>
    </row>
    <row r="77" spans="1:46" ht="15.75" hidden="1" customHeight="1">
      <c r="A77" s="49"/>
      <c r="B77" s="49"/>
      <c r="C77" s="69" t="s">
        <v>73</v>
      </c>
      <c r="D77" s="70"/>
      <c r="E77" s="71"/>
      <c r="F77" s="71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1" t="str">
        <f t="shared" si="52"/>
        <v>-</v>
      </c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1" t="str">
        <f t="shared" si="53"/>
        <v>-</v>
      </c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1" t="str">
        <f t="shared" si="54"/>
        <v>-</v>
      </c>
    </row>
    <row r="78" spans="1:46" ht="15.75" hidden="1" customHeight="1">
      <c r="A78" s="49"/>
      <c r="B78" s="49"/>
      <c r="C78" s="69" t="s">
        <v>73</v>
      </c>
      <c r="D78" s="53"/>
      <c r="E78" s="54"/>
      <c r="F78" s="55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1" t="str">
        <f t="shared" si="52"/>
        <v>-</v>
      </c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1" t="str">
        <f t="shared" si="53"/>
        <v>-</v>
      </c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1" t="str">
        <f t="shared" si="54"/>
        <v>-</v>
      </c>
    </row>
    <row r="79" spans="1:46" ht="15.75" hidden="1" customHeight="1">
      <c r="A79" s="49"/>
      <c r="B79" s="49"/>
      <c r="C79" s="69" t="s">
        <v>73</v>
      </c>
      <c r="D79" s="53"/>
      <c r="E79" s="54"/>
      <c r="F79" s="55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1" t="str">
        <f t="shared" si="52"/>
        <v>-</v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1" t="str">
        <f t="shared" si="53"/>
        <v>-</v>
      </c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1" t="str">
        <f t="shared" si="54"/>
        <v>-</v>
      </c>
    </row>
    <row r="80" spans="1:46" ht="15.75" hidden="1" customHeight="1">
      <c r="A80" s="49"/>
      <c r="B80" s="49"/>
      <c r="C80" s="69" t="s">
        <v>73</v>
      </c>
      <c r="D80" s="70"/>
      <c r="E80" s="71"/>
      <c r="F80" s="71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8" t="str">
        <f t="shared" si="52"/>
        <v>-</v>
      </c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8" t="str">
        <f t="shared" si="53"/>
        <v>-</v>
      </c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 t="str">
        <f t="shared" si="54"/>
        <v>-</v>
      </c>
    </row>
    <row r="81" spans="1:46" ht="15.75" hidden="1" customHeight="1">
      <c r="A81" s="49"/>
      <c r="B81" s="49"/>
      <c r="C81" s="59"/>
      <c r="D81" s="72"/>
      <c r="E81" s="61"/>
      <c r="F81" s="61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</row>
    <row r="82" spans="1:46" ht="15.75" hidden="1" customHeight="1">
      <c r="A82" s="49"/>
      <c r="B82" s="49"/>
      <c r="C82" s="39" t="s">
        <v>74</v>
      </c>
      <c r="D82" s="26"/>
      <c r="E82" s="26"/>
      <c r="F82" s="26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4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4"/>
    </row>
    <row r="83" spans="1:46" ht="15.75" hidden="1" customHeight="1">
      <c r="A83" s="49"/>
      <c r="B83" s="49"/>
      <c r="C83" s="69" t="s">
        <v>75</v>
      </c>
      <c r="D83" s="66"/>
      <c r="E83" s="67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58" t="str">
        <f>IF(SUM(H83:S83)=0,"-",AVERAGE(H83:S83))</f>
        <v>-</v>
      </c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58" t="str">
        <f>IF(SUM(U83:AF83)=0,"-",AVERAGE(U83:AF83))</f>
        <v>-</v>
      </c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58" t="str">
        <f>IF(SUM(AH83:AS83)=0,"-",AVERAGE(AH83:AS83))</f>
        <v>-</v>
      </c>
    </row>
    <row r="84" spans="1:46" ht="15.75" hidden="1" customHeight="1">
      <c r="A84" s="49"/>
      <c r="B84" s="49"/>
      <c r="C84" s="69" t="s">
        <v>75</v>
      </c>
      <c r="D84" s="66"/>
      <c r="E84" s="67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58" t="str">
        <f t="shared" ref="T84:T90" si="55">IF(SUM(H84:S84)=0,"-",AVERAGE(H84:S84))</f>
        <v>-</v>
      </c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58" t="str">
        <f t="shared" ref="AG84:AG90" si="56">IF(SUM(U84:AF84)=0,"-",AVERAGE(U84:AF84))</f>
        <v>-</v>
      </c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58" t="str">
        <f t="shared" ref="AT84:AT90" si="57">IF(SUM(AH84:AS84)=0,"-",AVERAGE(AH84:AS84))</f>
        <v>-</v>
      </c>
    </row>
    <row r="85" spans="1:46" ht="15.75" hidden="1" customHeight="1">
      <c r="A85" s="49"/>
      <c r="B85" s="49"/>
      <c r="C85" s="69" t="s">
        <v>75</v>
      </c>
      <c r="D85" s="66"/>
      <c r="E85" s="67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58" t="str">
        <f t="shared" si="55"/>
        <v>-</v>
      </c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58" t="str">
        <f t="shared" si="56"/>
        <v>-</v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58" t="str">
        <f t="shared" si="57"/>
        <v>-</v>
      </c>
    </row>
    <row r="86" spans="1:46" ht="15.75" hidden="1" customHeight="1">
      <c r="A86" s="1"/>
      <c r="B86" s="1"/>
      <c r="C86" s="69" t="s">
        <v>75</v>
      </c>
      <c r="D86" s="66"/>
      <c r="E86" s="67"/>
      <c r="F86" s="6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58" t="str">
        <f t="shared" si="55"/>
        <v>-</v>
      </c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58" t="str">
        <f t="shared" si="56"/>
        <v>-</v>
      </c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58" t="str">
        <f t="shared" si="57"/>
        <v>-</v>
      </c>
    </row>
    <row r="87" spans="1:46" ht="15.75" hidden="1" customHeight="1">
      <c r="A87" s="49"/>
      <c r="B87" s="49"/>
      <c r="C87" s="69" t="s">
        <v>75</v>
      </c>
      <c r="D87" s="53"/>
      <c r="E87" s="27"/>
      <c r="F87" s="27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58" t="str">
        <f t="shared" si="55"/>
        <v>-</v>
      </c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58" t="str">
        <f t="shared" si="56"/>
        <v>-</v>
      </c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58" t="str">
        <f t="shared" si="57"/>
        <v>-</v>
      </c>
    </row>
    <row r="88" spans="1:46" ht="15.75" hidden="1" customHeight="1">
      <c r="A88" s="49"/>
      <c r="B88" s="49"/>
      <c r="C88" s="69" t="s">
        <v>75</v>
      </c>
      <c r="D88" s="66"/>
      <c r="E88" s="67"/>
      <c r="F88" s="67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58" t="str">
        <f t="shared" si="55"/>
        <v>-</v>
      </c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58" t="str">
        <f t="shared" si="56"/>
        <v>-</v>
      </c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58" t="str">
        <f t="shared" si="57"/>
        <v>-</v>
      </c>
    </row>
    <row r="89" spans="1:46" ht="15.75" hidden="1" customHeight="1">
      <c r="A89" s="1"/>
      <c r="B89" s="1"/>
      <c r="C89" s="69" t="s">
        <v>75</v>
      </c>
      <c r="D89" s="66"/>
      <c r="E89" s="67"/>
      <c r="F89" s="6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58" t="str">
        <f t="shared" si="55"/>
        <v>-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58" t="str">
        <f t="shared" si="56"/>
        <v>-</v>
      </c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58" t="str">
        <f t="shared" si="57"/>
        <v>-</v>
      </c>
    </row>
    <row r="90" spans="1:46" ht="15.75" hidden="1" customHeight="1">
      <c r="A90" s="49"/>
      <c r="B90" s="49"/>
      <c r="C90" s="69" t="s">
        <v>75</v>
      </c>
      <c r="D90" s="53"/>
      <c r="E90" s="27"/>
      <c r="F90" s="27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58" t="str">
        <f t="shared" si="55"/>
        <v>-</v>
      </c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58" t="str">
        <f t="shared" si="56"/>
        <v>-</v>
      </c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58" t="str">
        <f t="shared" si="57"/>
        <v>-</v>
      </c>
    </row>
    <row r="91" spans="1:46" ht="31.5" hidden="1" customHeight="1">
      <c r="A91" s="1"/>
      <c r="B91" s="1"/>
      <c r="C91" s="1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2"/>
    </row>
    <row r="92" spans="1:46" ht="15.75" hidden="1" customHeight="1">
      <c r="A92" s="1"/>
      <c r="B92" s="1"/>
      <c r="C92" s="2" t="s">
        <v>76</v>
      </c>
      <c r="D92" s="17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2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2"/>
    </row>
    <row r="93" spans="1:46" ht="8.25" hidden="1" customHeight="1">
      <c r="A93" s="1"/>
      <c r="B93" s="1"/>
      <c r="C93" s="2"/>
      <c r="D93" s="17"/>
      <c r="E93" s="9"/>
      <c r="F93" s="1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2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2"/>
    </row>
    <row r="94" spans="1:46" ht="27" hidden="1" customHeight="1">
      <c r="A94" s="19"/>
      <c r="B94" s="19"/>
      <c r="C94" s="20" t="s">
        <v>7</v>
      </c>
      <c r="D94" s="21" t="s">
        <v>8</v>
      </c>
      <c r="E94" s="21" t="s">
        <v>9</v>
      </c>
      <c r="F94" s="21" t="s">
        <v>10</v>
      </c>
      <c r="G94" s="22" t="s">
        <v>11</v>
      </c>
      <c r="H94" s="22" t="s">
        <v>12</v>
      </c>
      <c r="I94" s="22" t="s">
        <v>13</v>
      </c>
      <c r="J94" s="22" t="s">
        <v>14</v>
      </c>
      <c r="K94" s="22" t="s">
        <v>15</v>
      </c>
      <c r="L94" s="22" t="s">
        <v>16</v>
      </c>
      <c r="M94" s="22" t="s">
        <v>17</v>
      </c>
      <c r="N94" s="22" t="s">
        <v>18</v>
      </c>
      <c r="O94" s="22" t="s">
        <v>19</v>
      </c>
      <c r="P94" s="22" t="s">
        <v>20</v>
      </c>
      <c r="Q94" s="22" t="s">
        <v>21</v>
      </c>
      <c r="R94" s="22" t="s">
        <v>22</v>
      </c>
      <c r="S94" s="22" t="s">
        <v>23</v>
      </c>
      <c r="T94" s="23" t="s">
        <v>24</v>
      </c>
      <c r="U94" s="22" t="s">
        <v>25</v>
      </c>
      <c r="V94" s="22" t="s">
        <v>26</v>
      </c>
      <c r="W94" s="22" t="s">
        <v>27</v>
      </c>
      <c r="X94" s="22" t="s">
        <v>28</v>
      </c>
      <c r="Y94" s="22" t="s">
        <v>29</v>
      </c>
      <c r="Z94" s="22" t="s">
        <v>30</v>
      </c>
      <c r="AA94" s="22" t="s">
        <v>31</v>
      </c>
      <c r="AB94" s="22" t="s">
        <v>32</v>
      </c>
      <c r="AC94" s="22" t="s">
        <v>33</v>
      </c>
      <c r="AD94" s="22" t="s">
        <v>34</v>
      </c>
      <c r="AE94" s="22" t="s">
        <v>35</v>
      </c>
      <c r="AF94" s="22" t="s">
        <v>36</v>
      </c>
      <c r="AG94" s="23" t="s">
        <v>37</v>
      </c>
      <c r="AH94" s="22" t="s">
        <v>38</v>
      </c>
      <c r="AI94" s="22" t="s">
        <v>39</v>
      </c>
      <c r="AJ94" s="22" t="s">
        <v>40</v>
      </c>
      <c r="AK94" s="22" t="s">
        <v>41</v>
      </c>
      <c r="AL94" s="22" t="s">
        <v>42</v>
      </c>
      <c r="AM94" s="22" t="s">
        <v>43</v>
      </c>
      <c r="AN94" s="22" t="s">
        <v>44</v>
      </c>
      <c r="AO94" s="22" t="s">
        <v>45</v>
      </c>
      <c r="AP94" s="22" t="s">
        <v>46</v>
      </c>
      <c r="AQ94" s="22" t="s">
        <v>47</v>
      </c>
      <c r="AR94" s="22" t="s">
        <v>48</v>
      </c>
      <c r="AS94" s="22" t="s">
        <v>49</v>
      </c>
      <c r="AT94" s="23" t="s">
        <v>50</v>
      </c>
    </row>
    <row r="95" spans="1:46" ht="21" hidden="1" customHeight="1">
      <c r="A95" s="24"/>
      <c r="B95" s="24"/>
      <c r="C95" s="36" t="s">
        <v>77</v>
      </c>
      <c r="D95" s="37">
        <v>701</v>
      </c>
      <c r="E95" s="37"/>
      <c r="F95" s="37"/>
      <c r="G95" s="74">
        <f t="shared" ref="G95:T95" si="58">SUM(G96:G103)</f>
        <v>0</v>
      </c>
      <c r="H95" s="74">
        <f t="shared" si="58"/>
        <v>0</v>
      </c>
      <c r="I95" s="74">
        <f t="shared" si="58"/>
        <v>0</v>
      </c>
      <c r="J95" s="74">
        <f t="shared" si="58"/>
        <v>0</v>
      </c>
      <c r="K95" s="74">
        <f t="shared" si="58"/>
        <v>0</v>
      </c>
      <c r="L95" s="74">
        <f t="shared" si="58"/>
        <v>0</v>
      </c>
      <c r="M95" s="74">
        <f t="shared" si="58"/>
        <v>0</v>
      </c>
      <c r="N95" s="74">
        <f t="shared" si="58"/>
        <v>0</v>
      </c>
      <c r="O95" s="74">
        <f t="shared" si="58"/>
        <v>0</v>
      </c>
      <c r="P95" s="74">
        <f t="shared" si="58"/>
        <v>0</v>
      </c>
      <c r="Q95" s="74">
        <f t="shared" si="58"/>
        <v>0</v>
      </c>
      <c r="R95" s="74">
        <f t="shared" si="58"/>
        <v>0</v>
      </c>
      <c r="S95" s="74">
        <f t="shared" si="58"/>
        <v>0</v>
      </c>
      <c r="T95" s="74">
        <f t="shared" si="58"/>
        <v>0</v>
      </c>
      <c r="U95" s="74">
        <f t="shared" ref="U95:AT95" si="59">SUM(U96:U103)</f>
        <v>0</v>
      </c>
      <c r="V95" s="74">
        <f t="shared" si="59"/>
        <v>0</v>
      </c>
      <c r="W95" s="74">
        <f t="shared" si="59"/>
        <v>0</v>
      </c>
      <c r="X95" s="74">
        <f t="shared" si="59"/>
        <v>0</v>
      </c>
      <c r="Y95" s="74">
        <f t="shared" si="59"/>
        <v>0</v>
      </c>
      <c r="Z95" s="74">
        <f t="shared" si="59"/>
        <v>0</v>
      </c>
      <c r="AA95" s="74">
        <f t="shared" si="59"/>
        <v>0</v>
      </c>
      <c r="AB95" s="74">
        <f t="shared" si="59"/>
        <v>0</v>
      </c>
      <c r="AC95" s="74">
        <f t="shared" si="59"/>
        <v>0</v>
      </c>
      <c r="AD95" s="74">
        <f t="shared" si="59"/>
        <v>0</v>
      </c>
      <c r="AE95" s="74">
        <f t="shared" si="59"/>
        <v>0</v>
      </c>
      <c r="AF95" s="74">
        <f t="shared" si="59"/>
        <v>0</v>
      </c>
      <c r="AG95" s="74">
        <f t="shared" si="59"/>
        <v>0</v>
      </c>
      <c r="AH95" s="74">
        <f t="shared" si="59"/>
        <v>0</v>
      </c>
      <c r="AI95" s="74">
        <f t="shared" si="59"/>
        <v>0</v>
      </c>
      <c r="AJ95" s="74">
        <f t="shared" si="59"/>
        <v>0</v>
      </c>
      <c r="AK95" s="74">
        <f t="shared" si="59"/>
        <v>0</v>
      </c>
      <c r="AL95" s="74">
        <f t="shared" si="59"/>
        <v>0</v>
      </c>
      <c r="AM95" s="74">
        <f t="shared" si="59"/>
        <v>0</v>
      </c>
      <c r="AN95" s="74">
        <f t="shared" si="59"/>
        <v>0</v>
      </c>
      <c r="AO95" s="74">
        <f t="shared" si="59"/>
        <v>0</v>
      </c>
      <c r="AP95" s="74">
        <f t="shared" si="59"/>
        <v>0</v>
      </c>
      <c r="AQ95" s="74">
        <f t="shared" si="59"/>
        <v>0</v>
      </c>
      <c r="AR95" s="74">
        <f t="shared" si="59"/>
        <v>0</v>
      </c>
      <c r="AS95" s="74">
        <f t="shared" si="59"/>
        <v>0</v>
      </c>
      <c r="AT95" s="74">
        <f t="shared" si="59"/>
        <v>0</v>
      </c>
    </row>
    <row r="96" spans="1:46" ht="18.75" hidden="1" customHeight="1">
      <c r="A96" s="49"/>
      <c r="B96" s="49"/>
      <c r="C96" s="69" t="str">
        <f>C53</f>
        <v>nazwa produktu</v>
      </c>
      <c r="D96" s="53"/>
      <c r="E96" s="26"/>
      <c r="F96" s="75"/>
      <c r="G96" s="28"/>
      <c r="H96" s="28">
        <f>H53*H63</f>
        <v>0</v>
      </c>
      <c r="I96" s="28">
        <f t="shared" ref="I96:S96" si="60">I53*I63</f>
        <v>0</v>
      </c>
      <c r="J96" s="28">
        <f t="shared" si="60"/>
        <v>0</v>
      </c>
      <c r="K96" s="28">
        <f t="shared" si="60"/>
        <v>0</v>
      </c>
      <c r="L96" s="28">
        <f t="shared" si="60"/>
        <v>0</v>
      </c>
      <c r="M96" s="28">
        <f t="shared" si="60"/>
        <v>0</v>
      </c>
      <c r="N96" s="28">
        <f t="shared" si="60"/>
        <v>0</v>
      </c>
      <c r="O96" s="28">
        <f t="shared" si="60"/>
        <v>0</v>
      </c>
      <c r="P96" s="28">
        <f t="shared" si="60"/>
        <v>0</v>
      </c>
      <c r="Q96" s="28">
        <f t="shared" si="60"/>
        <v>0</v>
      </c>
      <c r="R96" s="28">
        <f t="shared" si="60"/>
        <v>0</v>
      </c>
      <c r="S96" s="28">
        <f t="shared" si="60"/>
        <v>0</v>
      </c>
      <c r="T96" s="28">
        <f>SUM(H96:S96)</f>
        <v>0</v>
      </c>
      <c r="U96" s="28">
        <f>U53*U63</f>
        <v>0</v>
      </c>
      <c r="V96" s="28">
        <f t="shared" ref="V96:AF96" si="61">V53*V63</f>
        <v>0</v>
      </c>
      <c r="W96" s="28">
        <f t="shared" si="61"/>
        <v>0</v>
      </c>
      <c r="X96" s="28">
        <f t="shared" si="61"/>
        <v>0</v>
      </c>
      <c r="Y96" s="28">
        <f t="shared" si="61"/>
        <v>0</v>
      </c>
      <c r="Z96" s="28">
        <f t="shared" si="61"/>
        <v>0</v>
      </c>
      <c r="AA96" s="28">
        <f t="shared" si="61"/>
        <v>0</v>
      </c>
      <c r="AB96" s="28">
        <f t="shared" si="61"/>
        <v>0</v>
      </c>
      <c r="AC96" s="28">
        <f t="shared" si="61"/>
        <v>0</v>
      </c>
      <c r="AD96" s="28">
        <f t="shared" si="61"/>
        <v>0</v>
      </c>
      <c r="AE96" s="28">
        <f t="shared" si="61"/>
        <v>0</v>
      </c>
      <c r="AF96" s="28">
        <f t="shared" si="61"/>
        <v>0</v>
      </c>
      <c r="AG96" s="28">
        <f>SUM(U96:AF96)</f>
        <v>0</v>
      </c>
      <c r="AH96" s="28">
        <f>AH53*AH63</f>
        <v>0</v>
      </c>
      <c r="AI96" s="28">
        <f t="shared" ref="AI96:AS96" si="62">AI53*AI63</f>
        <v>0</v>
      </c>
      <c r="AJ96" s="28">
        <f t="shared" si="62"/>
        <v>0</v>
      </c>
      <c r="AK96" s="28">
        <f t="shared" si="62"/>
        <v>0</v>
      </c>
      <c r="AL96" s="28">
        <f t="shared" si="62"/>
        <v>0</v>
      </c>
      <c r="AM96" s="28">
        <f t="shared" si="62"/>
        <v>0</v>
      </c>
      <c r="AN96" s="28">
        <f t="shared" si="62"/>
        <v>0</v>
      </c>
      <c r="AO96" s="28">
        <f t="shared" si="62"/>
        <v>0</v>
      </c>
      <c r="AP96" s="28">
        <f t="shared" si="62"/>
        <v>0</v>
      </c>
      <c r="AQ96" s="28">
        <f t="shared" si="62"/>
        <v>0</v>
      </c>
      <c r="AR96" s="28">
        <f t="shared" si="62"/>
        <v>0</v>
      </c>
      <c r="AS96" s="28">
        <f t="shared" si="62"/>
        <v>0</v>
      </c>
      <c r="AT96" s="28">
        <f>SUM(AH96:AS96)</f>
        <v>0</v>
      </c>
    </row>
    <row r="97" spans="1:46" ht="18.75" hidden="1" customHeight="1">
      <c r="A97" s="49"/>
      <c r="B97" s="49"/>
      <c r="C97" s="69" t="str">
        <f t="shared" ref="C97:C103" si="63">C54</f>
        <v>nazwa produktu</v>
      </c>
      <c r="D97" s="53"/>
      <c r="E97" s="26"/>
      <c r="F97" s="75"/>
      <c r="G97" s="28"/>
      <c r="H97" s="28">
        <f t="shared" ref="H97:S103" si="64">H54*H64</f>
        <v>0</v>
      </c>
      <c r="I97" s="28">
        <f t="shared" si="64"/>
        <v>0</v>
      </c>
      <c r="J97" s="28">
        <f t="shared" si="64"/>
        <v>0</v>
      </c>
      <c r="K97" s="28">
        <f t="shared" si="64"/>
        <v>0</v>
      </c>
      <c r="L97" s="28">
        <f t="shared" si="64"/>
        <v>0</v>
      </c>
      <c r="M97" s="28">
        <f t="shared" si="64"/>
        <v>0</v>
      </c>
      <c r="N97" s="28">
        <f t="shared" si="64"/>
        <v>0</v>
      </c>
      <c r="O97" s="28">
        <f t="shared" si="64"/>
        <v>0</v>
      </c>
      <c r="P97" s="28">
        <f t="shared" si="64"/>
        <v>0</v>
      </c>
      <c r="Q97" s="28">
        <f t="shared" si="64"/>
        <v>0</v>
      </c>
      <c r="R97" s="28">
        <f t="shared" si="64"/>
        <v>0</v>
      </c>
      <c r="S97" s="28">
        <f t="shared" si="64"/>
        <v>0</v>
      </c>
      <c r="T97" s="28">
        <f t="shared" ref="T97:T103" si="65">SUM(H97:S97)</f>
        <v>0</v>
      </c>
      <c r="U97" s="28">
        <f t="shared" ref="U97:AF103" si="66">U54*U64</f>
        <v>0</v>
      </c>
      <c r="V97" s="28">
        <f t="shared" si="66"/>
        <v>0</v>
      </c>
      <c r="W97" s="28">
        <f t="shared" si="66"/>
        <v>0</v>
      </c>
      <c r="X97" s="28">
        <f t="shared" si="66"/>
        <v>0</v>
      </c>
      <c r="Y97" s="28">
        <f t="shared" si="66"/>
        <v>0</v>
      </c>
      <c r="Z97" s="28">
        <f t="shared" si="66"/>
        <v>0</v>
      </c>
      <c r="AA97" s="28">
        <f t="shared" si="66"/>
        <v>0</v>
      </c>
      <c r="AB97" s="28">
        <f t="shared" si="66"/>
        <v>0</v>
      </c>
      <c r="AC97" s="28">
        <f t="shared" si="66"/>
        <v>0</v>
      </c>
      <c r="AD97" s="28">
        <f t="shared" si="66"/>
        <v>0</v>
      </c>
      <c r="AE97" s="28">
        <f t="shared" si="66"/>
        <v>0</v>
      </c>
      <c r="AF97" s="28">
        <f t="shared" si="66"/>
        <v>0</v>
      </c>
      <c r="AG97" s="28">
        <f t="shared" ref="AG97:AG103" si="67">SUM(U97:AF97)</f>
        <v>0</v>
      </c>
      <c r="AH97" s="28">
        <f t="shared" ref="AH97:AS103" si="68">AH54*AH64</f>
        <v>0</v>
      </c>
      <c r="AI97" s="28">
        <f t="shared" si="68"/>
        <v>0</v>
      </c>
      <c r="AJ97" s="28">
        <f t="shared" si="68"/>
        <v>0</v>
      </c>
      <c r="AK97" s="28">
        <f t="shared" si="68"/>
        <v>0</v>
      </c>
      <c r="AL97" s="28">
        <f t="shared" si="68"/>
        <v>0</v>
      </c>
      <c r="AM97" s="28">
        <f t="shared" si="68"/>
        <v>0</v>
      </c>
      <c r="AN97" s="28">
        <f t="shared" si="68"/>
        <v>0</v>
      </c>
      <c r="AO97" s="28">
        <f t="shared" si="68"/>
        <v>0</v>
      </c>
      <c r="AP97" s="28">
        <f t="shared" si="68"/>
        <v>0</v>
      </c>
      <c r="AQ97" s="28">
        <f t="shared" si="68"/>
        <v>0</v>
      </c>
      <c r="AR97" s="28">
        <f t="shared" si="68"/>
        <v>0</v>
      </c>
      <c r="AS97" s="28">
        <f t="shared" si="68"/>
        <v>0</v>
      </c>
      <c r="AT97" s="28">
        <f t="shared" ref="AT97:AT103" si="69">SUM(AH97:AS97)</f>
        <v>0</v>
      </c>
    </row>
    <row r="98" spans="1:46" ht="18.75" hidden="1" customHeight="1">
      <c r="A98" s="49"/>
      <c r="B98" s="49"/>
      <c r="C98" s="69" t="str">
        <f t="shared" si="63"/>
        <v>nazwa produktu</v>
      </c>
      <c r="D98" s="53"/>
      <c r="E98" s="26"/>
      <c r="F98" s="75"/>
      <c r="G98" s="28"/>
      <c r="H98" s="28">
        <f t="shared" si="64"/>
        <v>0</v>
      </c>
      <c r="I98" s="28">
        <f t="shared" si="64"/>
        <v>0</v>
      </c>
      <c r="J98" s="28">
        <f t="shared" si="64"/>
        <v>0</v>
      </c>
      <c r="K98" s="28">
        <f t="shared" si="64"/>
        <v>0</v>
      </c>
      <c r="L98" s="28">
        <f t="shared" si="64"/>
        <v>0</v>
      </c>
      <c r="M98" s="28">
        <f t="shared" si="64"/>
        <v>0</v>
      </c>
      <c r="N98" s="28">
        <f t="shared" si="64"/>
        <v>0</v>
      </c>
      <c r="O98" s="28">
        <f t="shared" si="64"/>
        <v>0</v>
      </c>
      <c r="P98" s="28">
        <f t="shared" si="64"/>
        <v>0</v>
      </c>
      <c r="Q98" s="28">
        <f t="shared" si="64"/>
        <v>0</v>
      </c>
      <c r="R98" s="28">
        <f t="shared" si="64"/>
        <v>0</v>
      </c>
      <c r="S98" s="28">
        <f t="shared" si="64"/>
        <v>0</v>
      </c>
      <c r="T98" s="28">
        <f t="shared" si="65"/>
        <v>0</v>
      </c>
      <c r="U98" s="28">
        <f t="shared" si="66"/>
        <v>0</v>
      </c>
      <c r="V98" s="28">
        <f t="shared" si="66"/>
        <v>0</v>
      </c>
      <c r="W98" s="28">
        <f t="shared" si="66"/>
        <v>0</v>
      </c>
      <c r="X98" s="28">
        <f t="shared" si="66"/>
        <v>0</v>
      </c>
      <c r="Y98" s="28">
        <f t="shared" si="66"/>
        <v>0</v>
      </c>
      <c r="Z98" s="28">
        <f t="shared" si="66"/>
        <v>0</v>
      </c>
      <c r="AA98" s="28">
        <f t="shared" si="66"/>
        <v>0</v>
      </c>
      <c r="AB98" s="28">
        <f t="shared" si="66"/>
        <v>0</v>
      </c>
      <c r="AC98" s="28">
        <f t="shared" si="66"/>
        <v>0</v>
      </c>
      <c r="AD98" s="28">
        <f t="shared" si="66"/>
        <v>0</v>
      </c>
      <c r="AE98" s="28">
        <f t="shared" si="66"/>
        <v>0</v>
      </c>
      <c r="AF98" s="28">
        <f t="shared" si="66"/>
        <v>0</v>
      </c>
      <c r="AG98" s="28">
        <f t="shared" si="67"/>
        <v>0</v>
      </c>
      <c r="AH98" s="28">
        <f t="shared" si="68"/>
        <v>0</v>
      </c>
      <c r="AI98" s="28">
        <f t="shared" si="68"/>
        <v>0</v>
      </c>
      <c r="AJ98" s="28">
        <f t="shared" si="68"/>
        <v>0</v>
      </c>
      <c r="AK98" s="28">
        <f t="shared" si="68"/>
        <v>0</v>
      </c>
      <c r="AL98" s="28">
        <f t="shared" si="68"/>
        <v>0</v>
      </c>
      <c r="AM98" s="28">
        <f t="shared" si="68"/>
        <v>0</v>
      </c>
      <c r="AN98" s="28">
        <f t="shared" si="68"/>
        <v>0</v>
      </c>
      <c r="AO98" s="28">
        <f t="shared" si="68"/>
        <v>0</v>
      </c>
      <c r="AP98" s="28">
        <f t="shared" si="68"/>
        <v>0</v>
      </c>
      <c r="AQ98" s="28">
        <f t="shared" si="68"/>
        <v>0</v>
      </c>
      <c r="AR98" s="28">
        <f t="shared" si="68"/>
        <v>0</v>
      </c>
      <c r="AS98" s="28">
        <f t="shared" si="68"/>
        <v>0</v>
      </c>
      <c r="AT98" s="28">
        <f t="shared" si="69"/>
        <v>0</v>
      </c>
    </row>
    <row r="99" spans="1:46" ht="18.75" hidden="1" customHeight="1">
      <c r="A99" s="49"/>
      <c r="B99" s="49"/>
      <c r="C99" s="69" t="str">
        <f t="shared" si="63"/>
        <v>nazwa produktu</v>
      </c>
      <c r="D99" s="53"/>
      <c r="E99" s="26"/>
      <c r="F99" s="75"/>
      <c r="G99" s="28"/>
      <c r="H99" s="28">
        <f t="shared" si="64"/>
        <v>0</v>
      </c>
      <c r="I99" s="28">
        <f t="shared" si="64"/>
        <v>0</v>
      </c>
      <c r="J99" s="28">
        <f t="shared" si="64"/>
        <v>0</v>
      </c>
      <c r="K99" s="28">
        <f t="shared" si="64"/>
        <v>0</v>
      </c>
      <c r="L99" s="28">
        <f t="shared" si="64"/>
        <v>0</v>
      </c>
      <c r="M99" s="28">
        <f t="shared" si="64"/>
        <v>0</v>
      </c>
      <c r="N99" s="28">
        <f t="shared" si="64"/>
        <v>0</v>
      </c>
      <c r="O99" s="28">
        <f t="shared" si="64"/>
        <v>0</v>
      </c>
      <c r="P99" s="28">
        <f t="shared" si="64"/>
        <v>0</v>
      </c>
      <c r="Q99" s="28">
        <f t="shared" si="64"/>
        <v>0</v>
      </c>
      <c r="R99" s="28">
        <f t="shared" si="64"/>
        <v>0</v>
      </c>
      <c r="S99" s="28">
        <f t="shared" si="64"/>
        <v>0</v>
      </c>
      <c r="T99" s="28">
        <f t="shared" si="65"/>
        <v>0</v>
      </c>
      <c r="U99" s="28">
        <f t="shared" si="66"/>
        <v>0</v>
      </c>
      <c r="V99" s="28">
        <f t="shared" si="66"/>
        <v>0</v>
      </c>
      <c r="W99" s="28">
        <f t="shared" si="66"/>
        <v>0</v>
      </c>
      <c r="X99" s="28">
        <f t="shared" si="66"/>
        <v>0</v>
      </c>
      <c r="Y99" s="28">
        <f t="shared" si="66"/>
        <v>0</v>
      </c>
      <c r="Z99" s="28">
        <f t="shared" si="66"/>
        <v>0</v>
      </c>
      <c r="AA99" s="28">
        <f t="shared" si="66"/>
        <v>0</v>
      </c>
      <c r="AB99" s="28">
        <f t="shared" si="66"/>
        <v>0</v>
      </c>
      <c r="AC99" s="28">
        <f t="shared" si="66"/>
        <v>0</v>
      </c>
      <c r="AD99" s="28">
        <f t="shared" si="66"/>
        <v>0</v>
      </c>
      <c r="AE99" s="28">
        <f t="shared" si="66"/>
        <v>0</v>
      </c>
      <c r="AF99" s="28">
        <f t="shared" si="66"/>
        <v>0</v>
      </c>
      <c r="AG99" s="28">
        <f t="shared" si="67"/>
        <v>0</v>
      </c>
      <c r="AH99" s="28">
        <f t="shared" si="68"/>
        <v>0</v>
      </c>
      <c r="AI99" s="28">
        <f t="shared" si="68"/>
        <v>0</v>
      </c>
      <c r="AJ99" s="28">
        <f t="shared" si="68"/>
        <v>0</v>
      </c>
      <c r="AK99" s="28">
        <f t="shared" si="68"/>
        <v>0</v>
      </c>
      <c r="AL99" s="28">
        <f t="shared" si="68"/>
        <v>0</v>
      </c>
      <c r="AM99" s="28">
        <f t="shared" si="68"/>
        <v>0</v>
      </c>
      <c r="AN99" s="28">
        <f t="shared" si="68"/>
        <v>0</v>
      </c>
      <c r="AO99" s="28">
        <f t="shared" si="68"/>
        <v>0</v>
      </c>
      <c r="AP99" s="28">
        <f t="shared" si="68"/>
        <v>0</v>
      </c>
      <c r="AQ99" s="28">
        <f t="shared" si="68"/>
        <v>0</v>
      </c>
      <c r="AR99" s="28">
        <f t="shared" si="68"/>
        <v>0</v>
      </c>
      <c r="AS99" s="28">
        <f t="shared" si="68"/>
        <v>0</v>
      </c>
      <c r="AT99" s="28">
        <f t="shared" si="69"/>
        <v>0</v>
      </c>
    </row>
    <row r="100" spans="1:46" ht="18.75" hidden="1" customHeight="1">
      <c r="A100" s="49"/>
      <c r="B100" s="49"/>
      <c r="C100" s="69" t="str">
        <f t="shared" si="63"/>
        <v>nazwa produktu</v>
      </c>
      <c r="D100" s="53"/>
      <c r="E100" s="26"/>
      <c r="F100" s="75"/>
      <c r="G100" s="28"/>
      <c r="H100" s="28">
        <f t="shared" si="64"/>
        <v>0</v>
      </c>
      <c r="I100" s="28">
        <f t="shared" si="64"/>
        <v>0</v>
      </c>
      <c r="J100" s="28">
        <f t="shared" si="64"/>
        <v>0</v>
      </c>
      <c r="K100" s="28">
        <f t="shared" si="64"/>
        <v>0</v>
      </c>
      <c r="L100" s="28">
        <f t="shared" si="64"/>
        <v>0</v>
      </c>
      <c r="M100" s="28">
        <f t="shared" si="64"/>
        <v>0</v>
      </c>
      <c r="N100" s="28">
        <f t="shared" si="64"/>
        <v>0</v>
      </c>
      <c r="O100" s="28">
        <f t="shared" si="64"/>
        <v>0</v>
      </c>
      <c r="P100" s="28">
        <f t="shared" si="64"/>
        <v>0</v>
      </c>
      <c r="Q100" s="28">
        <f t="shared" si="64"/>
        <v>0</v>
      </c>
      <c r="R100" s="28">
        <f t="shared" si="64"/>
        <v>0</v>
      </c>
      <c r="S100" s="28">
        <f t="shared" si="64"/>
        <v>0</v>
      </c>
      <c r="T100" s="28">
        <f t="shared" si="65"/>
        <v>0</v>
      </c>
      <c r="U100" s="28">
        <f t="shared" si="66"/>
        <v>0</v>
      </c>
      <c r="V100" s="28">
        <f t="shared" si="66"/>
        <v>0</v>
      </c>
      <c r="W100" s="28">
        <f t="shared" si="66"/>
        <v>0</v>
      </c>
      <c r="X100" s="28">
        <f t="shared" si="66"/>
        <v>0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0</v>
      </c>
      <c r="AG100" s="28">
        <f t="shared" si="67"/>
        <v>0</v>
      </c>
      <c r="AH100" s="28">
        <f t="shared" si="68"/>
        <v>0</v>
      </c>
      <c r="AI100" s="28">
        <f t="shared" si="68"/>
        <v>0</v>
      </c>
      <c r="AJ100" s="28">
        <f t="shared" si="68"/>
        <v>0</v>
      </c>
      <c r="AK100" s="28">
        <f t="shared" si="68"/>
        <v>0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9"/>
        <v>0</v>
      </c>
    </row>
    <row r="101" spans="1:46" ht="18.75" hidden="1" customHeight="1">
      <c r="A101" s="49"/>
      <c r="B101" s="49"/>
      <c r="C101" s="69" t="str">
        <f t="shared" si="63"/>
        <v>nazwa produktu</v>
      </c>
      <c r="D101" s="53"/>
      <c r="E101" s="26"/>
      <c r="F101" s="75"/>
      <c r="G101" s="28"/>
      <c r="H101" s="28">
        <f t="shared" si="64"/>
        <v>0</v>
      </c>
      <c r="I101" s="28">
        <f t="shared" si="64"/>
        <v>0</v>
      </c>
      <c r="J101" s="28">
        <f t="shared" si="64"/>
        <v>0</v>
      </c>
      <c r="K101" s="28">
        <f t="shared" si="64"/>
        <v>0</v>
      </c>
      <c r="L101" s="28">
        <f t="shared" si="64"/>
        <v>0</v>
      </c>
      <c r="M101" s="28">
        <f t="shared" si="64"/>
        <v>0</v>
      </c>
      <c r="N101" s="28">
        <f t="shared" si="64"/>
        <v>0</v>
      </c>
      <c r="O101" s="28">
        <f t="shared" si="64"/>
        <v>0</v>
      </c>
      <c r="P101" s="28">
        <f t="shared" si="64"/>
        <v>0</v>
      </c>
      <c r="Q101" s="28">
        <f t="shared" si="64"/>
        <v>0</v>
      </c>
      <c r="R101" s="28">
        <f t="shared" si="64"/>
        <v>0</v>
      </c>
      <c r="S101" s="28">
        <f t="shared" si="64"/>
        <v>0</v>
      </c>
      <c r="T101" s="28">
        <f t="shared" si="65"/>
        <v>0</v>
      </c>
      <c r="U101" s="28">
        <f t="shared" si="66"/>
        <v>0</v>
      </c>
      <c r="V101" s="28">
        <f t="shared" si="66"/>
        <v>0</v>
      </c>
      <c r="W101" s="28">
        <f t="shared" si="66"/>
        <v>0</v>
      </c>
      <c r="X101" s="28">
        <f t="shared" si="66"/>
        <v>0</v>
      </c>
      <c r="Y101" s="28">
        <f t="shared" si="66"/>
        <v>0</v>
      </c>
      <c r="Z101" s="28">
        <f t="shared" si="66"/>
        <v>0</v>
      </c>
      <c r="AA101" s="28">
        <f t="shared" si="66"/>
        <v>0</v>
      </c>
      <c r="AB101" s="28">
        <f t="shared" si="66"/>
        <v>0</v>
      </c>
      <c r="AC101" s="28">
        <f t="shared" si="66"/>
        <v>0</v>
      </c>
      <c r="AD101" s="28">
        <f t="shared" si="66"/>
        <v>0</v>
      </c>
      <c r="AE101" s="28">
        <f t="shared" si="66"/>
        <v>0</v>
      </c>
      <c r="AF101" s="28">
        <f t="shared" si="66"/>
        <v>0</v>
      </c>
      <c r="AG101" s="28">
        <f t="shared" si="67"/>
        <v>0</v>
      </c>
      <c r="AH101" s="28">
        <f t="shared" si="68"/>
        <v>0</v>
      </c>
      <c r="AI101" s="28">
        <f t="shared" si="68"/>
        <v>0</v>
      </c>
      <c r="AJ101" s="28">
        <f t="shared" si="68"/>
        <v>0</v>
      </c>
      <c r="AK101" s="28">
        <f t="shared" si="68"/>
        <v>0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9"/>
        <v>0</v>
      </c>
    </row>
    <row r="102" spans="1:46" ht="18.75" hidden="1" customHeight="1">
      <c r="A102" s="49"/>
      <c r="B102" s="49"/>
      <c r="C102" s="69" t="str">
        <f t="shared" si="63"/>
        <v>nazwa produktu</v>
      </c>
      <c r="D102" s="53"/>
      <c r="E102" s="26"/>
      <c r="F102" s="75"/>
      <c r="G102" s="28"/>
      <c r="H102" s="28">
        <f t="shared" si="64"/>
        <v>0</v>
      </c>
      <c r="I102" s="28">
        <f t="shared" si="64"/>
        <v>0</v>
      </c>
      <c r="J102" s="28">
        <f t="shared" si="64"/>
        <v>0</v>
      </c>
      <c r="K102" s="28">
        <f t="shared" si="64"/>
        <v>0</v>
      </c>
      <c r="L102" s="28">
        <f t="shared" si="64"/>
        <v>0</v>
      </c>
      <c r="M102" s="28">
        <f t="shared" si="64"/>
        <v>0</v>
      </c>
      <c r="N102" s="28">
        <f t="shared" si="64"/>
        <v>0</v>
      </c>
      <c r="O102" s="28">
        <f t="shared" si="64"/>
        <v>0</v>
      </c>
      <c r="P102" s="28">
        <f t="shared" si="64"/>
        <v>0</v>
      </c>
      <c r="Q102" s="28">
        <f t="shared" si="64"/>
        <v>0</v>
      </c>
      <c r="R102" s="28">
        <f t="shared" si="64"/>
        <v>0</v>
      </c>
      <c r="S102" s="28">
        <f t="shared" si="64"/>
        <v>0</v>
      </c>
      <c r="T102" s="28">
        <f t="shared" si="65"/>
        <v>0</v>
      </c>
      <c r="U102" s="28">
        <f t="shared" si="66"/>
        <v>0</v>
      </c>
      <c r="V102" s="28">
        <f t="shared" si="66"/>
        <v>0</v>
      </c>
      <c r="W102" s="28">
        <f t="shared" si="66"/>
        <v>0</v>
      </c>
      <c r="X102" s="28">
        <f t="shared" si="66"/>
        <v>0</v>
      </c>
      <c r="Y102" s="28">
        <f t="shared" si="66"/>
        <v>0</v>
      </c>
      <c r="Z102" s="28">
        <f t="shared" si="66"/>
        <v>0</v>
      </c>
      <c r="AA102" s="28">
        <f t="shared" si="66"/>
        <v>0</v>
      </c>
      <c r="AB102" s="28">
        <f t="shared" si="66"/>
        <v>0</v>
      </c>
      <c r="AC102" s="28">
        <f t="shared" si="66"/>
        <v>0</v>
      </c>
      <c r="AD102" s="28">
        <f t="shared" si="66"/>
        <v>0</v>
      </c>
      <c r="AE102" s="28">
        <f t="shared" si="66"/>
        <v>0</v>
      </c>
      <c r="AF102" s="28">
        <f t="shared" si="66"/>
        <v>0</v>
      </c>
      <c r="AG102" s="28">
        <f t="shared" si="67"/>
        <v>0</v>
      </c>
      <c r="AH102" s="28">
        <f t="shared" si="68"/>
        <v>0</v>
      </c>
      <c r="AI102" s="28">
        <f t="shared" si="68"/>
        <v>0</v>
      </c>
      <c r="AJ102" s="28">
        <f t="shared" si="68"/>
        <v>0</v>
      </c>
      <c r="AK102" s="28">
        <f t="shared" si="68"/>
        <v>0</v>
      </c>
      <c r="AL102" s="28">
        <f t="shared" si="68"/>
        <v>0</v>
      </c>
      <c r="AM102" s="28">
        <f t="shared" si="68"/>
        <v>0</v>
      </c>
      <c r="AN102" s="28">
        <f t="shared" si="68"/>
        <v>0</v>
      </c>
      <c r="AO102" s="28">
        <f t="shared" si="68"/>
        <v>0</v>
      </c>
      <c r="AP102" s="28">
        <f t="shared" si="68"/>
        <v>0</v>
      </c>
      <c r="AQ102" s="28">
        <f t="shared" si="68"/>
        <v>0</v>
      </c>
      <c r="AR102" s="28">
        <f t="shared" si="68"/>
        <v>0</v>
      </c>
      <c r="AS102" s="28">
        <f t="shared" si="68"/>
        <v>0</v>
      </c>
      <c r="AT102" s="28">
        <f t="shared" si="69"/>
        <v>0</v>
      </c>
    </row>
    <row r="103" spans="1:46" ht="18.75" hidden="1" customHeight="1">
      <c r="A103" s="49"/>
      <c r="B103" s="49"/>
      <c r="C103" s="69" t="str">
        <f t="shared" si="63"/>
        <v>nazwa produktu</v>
      </c>
      <c r="D103" s="53"/>
      <c r="E103" s="26"/>
      <c r="F103" s="75"/>
      <c r="G103" s="28"/>
      <c r="H103" s="28">
        <f t="shared" si="64"/>
        <v>0</v>
      </c>
      <c r="I103" s="28">
        <f t="shared" si="64"/>
        <v>0</v>
      </c>
      <c r="J103" s="28">
        <f t="shared" si="64"/>
        <v>0</v>
      </c>
      <c r="K103" s="28">
        <f t="shared" si="64"/>
        <v>0</v>
      </c>
      <c r="L103" s="28">
        <f t="shared" si="64"/>
        <v>0</v>
      </c>
      <c r="M103" s="28">
        <f t="shared" si="64"/>
        <v>0</v>
      </c>
      <c r="N103" s="28">
        <f t="shared" si="64"/>
        <v>0</v>
      </c>
      <c r="O103" s="28">
        <f t="shared" si="64"/>
        <v>0</v>
      </c>
      <c r="P103" s="28">
        <f t="shared" si="64"/>
        <v>0</v>
      </c>
      <c r="Q103" s="28">
        <f t="shared" si="64"/>
        <v>0</v>
      </c>
      <c r="R103" s="28">
        <f t="shared" si="64"/>
        <v>0</v>
      </c>
      <c r="S103" s="28">
        <f t="shared" si="64"/>
        <v>0</v>
      </c>
      <c r="T103" s="28">
        <f t="shared" si="65"/>
        <v>0</v>
      </c>
      <c r="U103" s="28">
        <f t="shared" si="66"/>
        <v>0</v>
      </c>
      <c r="V103" s="28">
        <f t="shared" si="66"/>
        <v>0</v>
      </c>
      <c r="W103" s="28">
        <f t="shared" si="66"/>
        <v>0</v>
      </c>
      <c r="X103" s="28">
        <f t="shared" si="66"/>
        <v>0</v>
      </c>
      <c r="Y103" s="28">
        <f t="shared" si="66"/>
        <v>0</v>
      </c>
      <c r="Z103" s="28">
        <f t="shared" si="66"/>
        <v>0</v>
      </c>
      <c r="AA103" s="28">
        <f t="shared" si="66"/>
        <v>0</v>
      </c>
      <c r="AB103" s="28">
        <f t="shared" si="66"/>
        <v>0</v>
      </c>
      <c r="AC103" s="28">
        <f t="shared" si="66"/>
        <v>0</v>
      </c>
      <c r="AD103" s="28">
        <f t="shared" si="66"/>
        <v>0</v>
      </c>
      <c r="AE103" s="28">
        <f t="shared" si="66"/>
        <v>0</v>
      </c>
      <c r="AF103" s="28">
        <f t="shared" si="66"/>
        <v>0</v>
      </c>
      <c r="AG103" s="28">
        <f t="shared" si="67"/>
        <v>0</v>
      </c>
      <c r="AH103" s="28">
        <f t="shared" si="68"/>
        <v>0</v>
      </c>
      <c r="AI103" s="28">
        <f t="shared" si="68"/>
        <v>0</v>
      </c>
      <c r="AJ103" s="28">
        <f t="shared" si="68"/>
        <v>0</v>
      </c>
      <c r="AK103" s="28">
        <f t="shared" si="68"/>
        <v>0</v>
      </c>
      <c r="AL103" s="28">
        <f t="shared" si="68"/>
        <v>0</v>
      </c>
      <c r="AM103" s="28">
        <f t="shared" si="68"/>
        <v>0</v>
      </c>
      <c r="AN103" s="28">
        <f t="shared" si="68"/>
        <v>0</v>
      </c>
      <c r="AO103" s="28">
        <f t="shared" si="68"/>
        <v>0</v>
      </c>
      <c r="AP103" s="28">
        <f t="shared" si="68"/>
        <v>0</v>
      </c>
      <c r="AQ103" s="28">
        <f t="shared" si="68"/>
        <v>0</v>
      </c>
      <c r="AR103" s="28">
        <f t="shared" si="68"/>
        <v>0</v>
      </c>
      <c r="AS103" s="28">
        <f t="shared" si="68"/>
        <v>0</v>
      </c>
      <c r="AT103" s="28">
        <f t="shared" si="69"/>
        <v>0</v>
      </c>
    </row>
    <row r="104" spans="1:46" ht="9" hidden="1" customHeight="1">
      <c r="A104" s="1"/>
      <c r="B104" s="1"/>
      <c r="C104" s="1"/>
      <c r="D104" s="9"/>
      <c r="E104" s="9"/>
      <c r="F104" s="9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31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31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31"/>
    </row>
    <row r="105" spans="1:46" ht="18.75" hidden="1" customHeight="1">
      <c r="A105" s="24"/>
      <c r="B105" s="24"/>
      <c r="C105" s="36" t="s">
        <v>78</v>
      </c>
      <c r="D105" s="37">
        <v>702</v>
      </c>
      <c r="E105" s="37"/>
      <c r="F105" s="37"/>
      <c r="G105" s="74">
        <f t="shared" ref="G105:AT105" si="70">SUM(G106:G113)</f>
        <v>0</v>
      </c>
      <c r="H105" s="74">
        <f t="shared" si="70"/>
        <v>0</v>
      </c>
      <c r="I105" s="74">
        <f t="shared" si="70"/>
        <v>0</v>
      </c>
      <c r="J105" s="74">
        <f t="shared" si="70"/>
        <v>0</v>
      </c>
      <c r="K105" s="74">
        <f t="shared" si="70"/>
        <v>0</v>
      </c>
      <c r="L105" s="74">
        <f t="shared" si="70"/>
        <v>0</v>
      </c>
      <c r="M105" s="74">
        <f t="shared" si="70"/>
        <v>0</v>
      </c>
      <c r="N105" s="74">
        <f t="shared" si="70"/>
        <v>0</v>
      </c>
      <c r="O105" s="74">
        <f t="shared" si="70"/>
        <v>0</v>
      </c>
      <c r="P105" s="74">
        <f t="shared" si="70"/>
        <v>0</v>
      </c>
      <c r="Q105" s="74">
        <f t="shared" si="70"/>
        <v>0</v>
      </c>
      <c r="R105" s="74">
        <f t="shared" si="70"/>
        <v>0</v>
      </c>
      <c r="S105" s="74">
        <f t="shared" si="70"/>
        <v>0</v>
      </c>
      <c r="T105" s="74">
        <f t="shared" si="70"/>
        <v>0</v>
      </c>
      <c r="U105" s="74">
        <f t="shared" si="70"/>
        <v>0</v>
      </c>
      <c r="V105" s="74">
        <f t="shared" si="70"/>
        <v>0</v>
      </c>
      <c r="W105" s="74">
        <f t="shared" si="70"/>
        <v>0</v>
      </c>
      <c r="X105" s="74">
        <f t="shared" si="70"/>
        <v>0</v>
      </c>
      <c r="Y105" s="74">
        <f t="shared" si="70"/>
        <v>0</v>
      </c>
      <c r="Z105" s="74">
        <f t="shared" si="70"/>
        <v>0</v>
      </c>
      <c r="AA105" s="74">
        <f t="shared" si="70"/>
        <v>0</v>
      </c>
      <c r="AB105" s="74">
        <f t="shared" si="70"/>
        <v>0</v>
      </c>
      <c r="AC105" s="74">
        <f t="shared" si="70"/>
        <v>0</v>
      </c>
      <c r="AD105" s="74">
        <f t="shared" si="70"/>
        <v>0</v>
      </c>
      <c r="AE105" s="74">
        <f t="shared" si="70"/>
        <v>0</v>
      </c>
      <c r="AF105" s="74">
        <f t="shared" si="70"/>
        <v>0</v>
      </c>
      <c r="AG105" s="74">
        <f t="shared" si="70"/>
        <v>0</v>
      </c>
      <c r="AH105" s="74">
        <f t="shared" si="70"/>
        <v>0</v>
      </c>
      <c r="AI105" s="74">
        <f t="shared" si="70"/>
        <v>0</v>
      </c>
      <c r="AJ105" s="74">
        <f t="shared" si="70"/>
        <v>0</v>
      </c>
      <c r="AK105" s="74">
        <f t="shared" si="70"/>
        <v>0</v>
      </c>
      <c r="AL105" s="74">
        <f t="shared" si="70"/>
        <v>0</v>
      </c>
      <c r="AM105" s="74">
        <f t="shared" si="70"/>
        <v>0</v>
      </c>
      <c r="AN105" s="74">
        <f t="shared" si="70"/>
        <v>0</v>
      </c>
      <c r="AO105" s="74">
        <f t="shared" si="70"/>
        <v>0</v>
      </c>
      <c r="AP105" s="74">
        <f t="shared" si="70"/>
        <v>0</v>
      </c>
      <c r="AQ105" s="74">
        <f t="shared" si="70"/>
        <v>0</v>
      </c>
      <c r="AR105" s="74">
        <f t="shared" si="70"/>
        <v>0</v>
      </c>
      <c r="AS105" s="74">
        <f t="shared" si="70"/>
        <v>0</v>
      </c>
      <c r="AT105" s="74">
        <f t="shared" si="70"/>
        <v>0</v>
      </c>
    </row>
    <row r="106" spans="1:46" ht="18.75" hidden="1" customHeight="1">
      <c r="A106" s="49"/>
      <c r="B106" s="49"/>
      <c r="C106" s="69" t="str">
        <f>C73</f>
        <v>nazwa usługi</v>
      </c>
      <c r="D106" s="53"/>
      <c r="E106" s="26"/>
      <c r="F106" s="75"/>
      <c r="G106" s="28"/>
      <c r="H106" s="28">
        <f>H73*H83</f>
        <v>0</v>
      </c>
      <c r="I106" s="28">
        <f t="shared" ref="I106:S106" si="71">I73*I83</f>
        <v>0</v>
      </c>
      <c r="J106" s="28">
        <f t="shared" si="71"/>
        <v>0</v>
      </c>
      <c r="K106" s="28">
        <f t="shared" si="71"/>
        <v>0</v>
      </c>
      <c r="L106" s="28">
        <f t="shared" si="71"/>
        <v>0</v>
      </c>
      <c r="M106" s="28">
        <f t="shared" si="71"/>
        <v>0</v>
      </c>
      <c r="N106" s="28">
        <f t="shared" si="71"/>
        <v>0</v>
      </c>
      <c r="O106" s="28">
        <f t="shared" si="71"/>
        <v>0</v>
      </c>
      <c r="P106" s="28">
        <f t="shared" si="71"/>
        <v>0</v>
      </c>
      <c r="Q106" s="28">
        <f t="shared" si="71"/>
        <v>0</v>
      </c>
      <c r="R106" s="28">
        <f t="shared" si="71"/>
        <v>0</v>
      </c>
      <c r="S106" s="28">
        <f t="shared" si="71"/>
        <v>0</v>
      </c>
      <c r="T106" s="28">
        <f>SUM(H106:S106)</f>
        <v>0</v>
      </c>
      <c r="U106" s="28">
        <f>U73*U83</f>
        <v>0</v>
      </c>
      <c r="V106" s="28">
        <f t="shared" ref="V106:AF106" si="72">V73*V83</f>
        <v>0</v>
      </c>
      <c r="W106" s="28">
        <f t="shared" si="72"/>
        <v>0</v>
      </c>
      <c r="X106" s="28">
        <f t="shared" si="72"/>
        <v>0</v>
      </c>
      <c r="Y106" s="28">
        <f t="shared" si="72"/>
        <v>0</v>
      </c>
      <c r="Z106" s="28">
        <f t="shared" si="72"/>
        <v>0</v>
      </c>
      <c r="AA106" s="28">
        <f t="shared" si="72"/>
        <v>0</v>
      </c>
      <c r="AB106" s="28">
        <f t="shared" si="72"/>
        <v>0</v>
      </c>
      <c r="AC106" s="28">
        <f t="shared" si="72"/>
        <v>0</v>
      </c>
      <c r="AD106" s="28">
        <f t="shared" si="72"/>
        <v>0</v>
      </c>
      <c r="AE106" s="28">
        <f t="shared" si="72"/>
        <v>0</v>
      </c>
      <c r="AF106" s="28">
        <f t="shared" si="72"/>
        <v>0</v>
      </c>
      <c r="AG106" s="28">
        <f>SUM(U106:AF106)</f>
        <v>0</v>
      </c>
      <c r="AH106" s="28">
        <f>AH73*AH83</f>
        <v>0</v>
      </c>
      <c r="AI106" s="28">
        <f t="shared" ref="AI106:AS106" si="73">AI73*AI83</f>
        <v>0</v>
      </c>
      <c r="AJ106" s="28">
        <f t="shared" si="73"/>
        <v>0</v>
      </c>
      <c r="AK106" s="28">
        <f t="shared" si="73"/>
        <v>0</v>
      </c>
      <c r="AL106" s="28">
        <f t="shared" si="73"/>
        <v>0</v>
      </c>
      <c r="AM106" s="28">
        <f t="shared" si="73"/>
        <v>0</v>
      </c>
      <c r="AN106" s="28">
        <f t="shared" si="73"/>
        <v>0</v>
      </c>
      <c r="AO106" s="28">
        <f t="shared" si="73"/>
        <v>0</v>
      </c>
      <c r="AP106" s="28">
        <f t="shared" si="73"/>
        <v>0</v>
      </c>
      <c r="AQ106" s="28">
        <f t="shared" si="73"/>
        <v>0</v>
      </c>
      <c r="AR106" s="28">
        <f t="shared" si="73"/>
        <v>0</v>
      </c>
      <c r="AS106" s="28">
        <f t="shared" si="73"/>
        <v>0</v>
      </c>
      <c r="AT106" s="28">
        <f>SUM(AH106:AS106)</f>
        <v>0</v>
      </c>
    </row>
    <row r="107" spans="1:46" ht="18.75" hidden="1" customHeight="1">
      <c r="A107" s="49"/>
      <c r="B107" s="49"/>
      <c r="C107" s="69" t="str">
        <f t="shared" ref="C107:C113" si="74">C74</f>
        <v>nazwa usługi</v>
      </c>
      <c r="D107" s="53"/>
      <c r="E107" s="26"/>
      <c r="F107" s="75"/>
      <c r="G107" s="28"/>
      <c r="H107" s="28">
        <f t="shared" ref="H107:S113" si="75">H74*H84</f>
        <v>0</v>
      </c>
      <c r="I107" s="28">
        <f t="shared" si="75"/>
        <v>0</v>
      </c>
      <c r="J107" s="28">
        <f t="shared" si="75"/>
        <v>0</v>
      </c>
      <c r="K107" s="28">
        <f t="shared" si="75"/>
        <v>0</v>
      </c>
      <c r="L107" s="28">
        <f t="shared" si="75"/>
        <v>0</v>
      </c>
      <c r="M107" s="28">
        <f t="shared" si="75"/>
        <v>0</v>
      </c>
      <c r="N107" s="28">
        <f t="shared" si="75"/>
        <v>0</v>
      </c>
      <c r="O107" s="28">
        <f t="shared" si="75"/>
        <v>0</v>
      </c>
      <c r="P107" s="28">
        <f t="shared" si="75"/>
        <v>0</v>
      </c>
      <c r="Q107" s="28">
        <f t="shared" si="75"/>
        <v>0</v>
      </c>
      <c r="R107" s="28">
        <f t="shared" si="75"/>
        <v>0</v>
      </c>
      <c r="S107" s="28">
        <f t="shared" si="75"/>
        <v>0</v>
      </c>
      <c r="T107" s="28">
        <f t="shared" ref="T107:T113" si="76">SUM(H107:S107)</f>
        <v>0</v>
      </c>
      <c r="U107" s="28">
        <f t="shared" ref="U107:AF113" si="77">U74*U84</f>
        <v>0</v>
      </c>
      <c r="V107" s="28">
        <f t="shared" si="77"/>
        <v>0</v>
      </c>
      <c r="W107" s="28">
        <f t="shared" si="77"/>
        <v>0</v>
      </c>
      <c r="X107" s="28">
        <f t="shared" si="77"/>
        <v>0</v>
      </c>
      <c r="Y107" s="28">
        <f t="shared" si="77"/>
        <v>0</v>
      </c>
      <c r="Z107" s="28">
        <f t="shared" si="77"/>
        <v>0</v>
      </c>
      <c r="AA107" s="28">
        <f t="shared" si="77"/>
        <v>0</v>
      </c>
      <c r="AB107" s="28">
        <f t="shared" si="77"/>
        <v>0</v>
      </c>
      <c r="AC107" s="28">
        <f t="shared" si="77"/>
        <v>0</v>
      </c>
      <c r="AD107" s="28">
        <f t="shared" si="77"/>
        <v>0</v>
      </c>
      <c r="AE107" s="28">
        <f t="shared" si="77"/>
        <v>0</v>
      </c>
      <c r="AF107" s="28">
        <f t="shared" si="77"/>
        <v>0</v>
      </c>
      <c r="AG107" s="28">
        <f t="shared" ref="AG107:AG113" si="78">SUM(U107:AF107)</f>
        <v>0</v>
      </c>
      <c r="AH107" s="28">
        <f t="shared" ref="AH107:AS113" si="79">AH74*AH84</f>
        <v>0</v>
      </c>
      <c r="AI107" s="28">
        <f t="shared" si="79"/>
        <v>0</v>
      </c>
      <c r="AJ107" s="28">
        <f t="shared" si="79"/>
        <v>0</v>
      </c>
      <c r="AK107" s="28">
        <f t="shared" si="79"/>
        <v>0</v>
      </c>
      <c r="AL107" s="28">
        <f t="shared" si="79"/>
        <v>0</v>
      </c>
      <c r="AM107" s="28">
        <f t="shared" si="79"/>
        <v>0</v>
      </c>
      <c r="AN107" s="28">
        <f t="shared" si="79"/>
        <v>0</v>
      </c>
      <c r="AO107" s="28">
        <f t="shared" si="79"/>
        <v>0</v>
      </c>
      <c r="AP107" s="28">
        <f t="shared" si="79"/>
        <v>0</v>
      </c>
      <c r="AQ107" s="28">
        <f t="shared" si="79"/>
        <v>0</v>
      </c>
      <c r="AR107" s="28">
        <f t="shared" si="79"/>
        <v>0</v>
      </c>
      <c r="AS107" s="28">
        <f t="shared" si="79"/>
        <v>0</v>
      </c>
      <c r="AT107" s="28">
        <f t="shared" ref="AT107:AT113" si="80">SUM(AH107:AS107)</f>
        <v>0</v>
      </c>
    </row>
    <row r="108" spans="1:46" ht="18.75" hidden="1" customHeight="1">
      <c r="A108" s="49"/>
      <c r="B108" s="49"/>
      <c r="C108" s="69" t="str">
        <f t="shared" si="74"/>
        <v>nazwa usługi</v>
      </c>
      <c r="D108" s="53"/>
      <c r="E108" s="26"/>
      <c r="F108" s="75"/>
      <c r="G108" s="28"/>
      <c r="H108" s="28">
        <f t="shared" si="75"/>
        <v>0</v>
      </c>
      <c r="I108" s="28">
        <f t="shared" si="75"/>
        <v>0</v>
      </c>
      <c r="J108" s="28">
        <f t="shared" si="75"/>
        <v>0</v>
      </c>
      <c r="K108" s="28">
        <f t="shared" si="75"/>
        <v>0</v>
      </c>
      <c r="L108" s="28">
        <f t="shared" si="75"/>
        <v>0</v>
      </c>
      <c r="M108" s="28">
        <f t="shared" si="75"/>
        <v>0</v>
      </c>
      <c r="N108" s="28">
        <f t="shared" si="75"/>
        <v>0</v>
      </c>
      <c r="O108" s="28">
        <f t="shared" si="75"/>
        <v>0</v>
      </c>
      <c r="P108" s="28">
        <f t="shared" si="75"/>
        <v>0</v>
      </c>
      <c r="Q108" s="28">
        <f t="shared" si="75"/>
        <v>0</v>
      </c>
      <c r="R108" s="28">
        <f t="shared" si="75"/>
        <v>0</v>
      </c>
      <c r="S108" s="28">
        <f t="shared" si="75"/>
        <v>0</v>
      </c>
      <c r="T108" s="28">
        <f t="shared" si="76"/>
        <v>0</v>
      </c>
      <c r="U108" s="28">
        <f t="shared" si="77"/>
        <v>0</v>
      </c>
      <c r="V108" s="28">
        <f t="shared" si="77"/>
        <v>0</v>
      </c>
      <c r="W108" s="28">
        <f t="shared" si="77"/>
        <v>0</v>
      </c>
      <c r="X108" s="28">
        <f t="shared" si="77"/>
        <v>0</v>
      </c>
      <c r="Y108" s="28">
        <f t="shared" si="77"/>
        <v>0</v>
      </c>
      <c r="Z108" s="28">
        <f t="shared" si="77"/>
        <v>0</v>
      </c>
      <c r="AA108" s="28">
        <f t="shared" si="77"/>
        <v>0</v>
      </c>
      <c r="AB108" s="28">
        <f t="shared" si="77"/>
        <v>0</v>
      </c>
      <c r="AC108" s="28">
        <f t="shared" si="77"/>
        <v>0</v>
      </c>
      <c r="AD108" s="28">
        <f t="shared" si="77"/>
        <v>0</v>
      </c>
      <c r="AE108" s="28">
        <f t="shared" si="77"/>
        <v>0</v>
      </c>
      <c r="AF108" s="28">
        <f t="shared" si="77"/>
        <v>0</v>
      </c>
      <c r="AG108" s="28">
        <f t="shared" si="78"/>
        <v>0</v>
      </c>
      <c r="AH108" s="28">
        <f t="shared" si="79"/>
        <v>0</v>
      </c>
      <c r="AI108" s="28">
        <f t="shared" si="79"/>
        <v>0</v>
      </c>
      <c r="AJ108" s="28">
        <f t="shared" si="79"/>
        <v>0</v>
      </c>
      <c r="AK108" s="28">
        <f t="shared" si="79"/>
        <v>0</v>
      </c>
      <c r="AL108" s="28">
        <f t="shared" si="79"/>
        <v>0</v>
      </c>
      <c r="AM108" s="28">
        <f t="shared" si="79"/>
        <v>0</v>
      </c>
      <c r="AN108" s="28">
        <f t="shared" si="79"/>
        <v>0</v>
      </c>
      <c r="AO108" s="28">
        <f t="shared" si="79"/>
        <v>0</v>
      </c>
      <c r="AP108" s="28">
        <f t="shared" si="79"/>
        <v>0</v>
      </c>
      <c r="AQ108" s="28">
        <f t="shared" si="79"/>
        <v>0</v>
      </c>
      <c r="AR108" s="28">
        <f t="shared" si="79"/>
        <v>0</v>
      </c>
      <c r="AS108" s="28">
        <f t="shared" si="79"/>
        <v>0</v>
      </c>
      <c r="AT108" s="28">
        <f t="shared" si="80"/>
        <v>0</v>
      </c>
    </row>
    <row r="109" spans="1:46" ht="18.75" hidden="1" customHeight="1">
      <c r="A109" s="49"/>
      <c r="B109" s="49"/>
      <c r="C109" s="69" t="str">
        <f t="shared" si="74"/>
        <v>nazwa usługi</v>
      </c>
      <c r="D109" s="53"/>
      <c r="E109" s="26"/>
      <c r="F109" s="75"/>
      <c r="G109" s="28"/>
      <c r="H109" s="28">
        <f t="shared" si="75"/>
        <v>0</v>
      </c>
      <c r="I109" s="28">
        <f t="shared" si="75"/>
        <v>0</v>
      </c>
      <c r="J109" s="28">
        <f t="shared" si="75"/>
        <v>0</v>
      </c>
      <c r="K109" s="28">
        <f t="shared" si="75"/>
        <v>0</v>
      </c>
      <c r="L109" s="28">
        <f t="shared" si="75"/>
        <v>0</v>
      </c>
      <c r="M109" s="28">
        <f t="shared" si="75"/>
        <v>0</v>
      </c>
      <c r="N109" s="28">
        <f t="shared" si="75"/>
        <v>0</v>
      </c>
      <c r="O109" s="28">
        <f t="shared" si="75"/>
        <v>0</v>
      </c>
      <c r="P109" s="28">
        <f t="shared" si="75"/>
        <v>0</v>
      </c>
      <c r="Q109" s="28">
        <f t="shared" si="75"/>
        <v>0</v>
      </c>
      <c r="R109" s="28">
        <f t="shared" si="75"/>
        <v>0</v>
      </c>
      <c r="S109" s="28">
        <f t="shared" si="75"/>
        <v>0</v>
      </c>
      <c r="T109" s="28">
        <f t="shared" si="76"/>
        <v>0</v>
      </c>
      <c r="U109" s="28">
        <f t="shared" si="77"/>
        <v>0</v>
      </c>
      <c r="V109" s="28">
        <f t="shared" si="77"/>
        <v>0</v>
      </c>
      <c r="W109" s="28">
        <f t="shared" si="77"/>
        <v>0</v>
      </c>
      <c r="X109" s="28">
        <f t="shared" si="77"/>
        <v>0</v>
      </c>
      <c r="Y109" s="28">
        <f t="shared" si="77"/>
        <v>0</v>
      </c>
      <c r="Z109" s="28">
        <f t="shared" si="77"/>
        <v>0</v>
      </c>
      <c r="AA109" s="28">
        <f t="shared" si="77"/>
        <v>0</v>
      </c>
      <c r="AB109" s="28">
        <f t="shared" si="77"/>
        <v>0</v>
      </c>
      <c r="AC109" s="28">
        <f t="shared" si="77"/>
        <v>0</v>
      </c>
      <c r="AD109" s="28">
        <f t="shared" si="77"/>
        <v>0</v>
      </c>
      <c r="AE109" s="28">
        <f t="shared" si="77"/>
        <v>0</v>
      </c>
      <c r="AF109" s="28">
        <f t="shared" si="77"/>
        <v>0</v>
      </c>
      <c r="AG109" s="28">
        <f t="shared" si="78"/>
        <v>0</v>
      </c>
      <c r="AH109" s="28">
        <f t="shared" si="79"/>
        <v>0</v>
      </c>
      <c r="AI109" s="28">
        <f t="shared" si="79"/>
        <v>0</v>
      </c>
      <c r="AJ109" s="28">
        <f t="shared" si="79"/>
        <v>0</v>
      </c>
      <c r="AK109" s="28">
        <f t="shared" si="79"/>
        <v>0</v>
      </c>
      <c r="AL109" s="28">
        <f t="shared" si="79"/>
        <v>0</v>
      </c>
      <c r="AM109" s="28">
        <f t="shared" si="79"/>
        <v>0</v>
      </c>
      <c r="AN109" s="28">
        <f t="shared" si="79"/>
        <v>0</v>
      </c>
      <c r="AO109" s="28">
        <f t="shared" si="79"/>
        <v>0</v>
      </c>
      <c r="AP109" s="28">
        <f t="shared" si="79"/>
        <v>0</v>
      </c>
      <c r="AQ109" s="28">
        <f t="shared" si="79"/>
        <v>0</v>
      </c>
      <c r="AR109" s="28">
        <f t="shared" si="79"/>
        <v>0</v>
      </c>
      <c r="AS109" s="28">
        <f t="shared" si="79"/>
        <v>0</v>
      </c>
      <c r="AT109" s="28">
        <f t="shared" si="80"/>
        <v>0</v>
      </c>
    </row>
    <row r="110" spans="1:46" ht="18.75" hidden="1" customHeight="1">
      <c r="A110" s="49"/>
      <c r="B110" s="49"/>
      <c r="C110" s="69" t="str">
        <f t="shared" si="74"/>
        <v>nazwa usługi</v>
      </c>
      <c r="D110" s="53"/>
      <c r="E110" s="26"/>
      <c r="F110" s="75"/>
      <c r="G110" s="28"/>
      <c r="H110" s="28">
        <f t="shared" si="75"/>
        <v>0</v>
      </c>
      <c r="I110" s="28">
        <f t="shared" si="75"/>
        <v>0</v>
      </c>
      <c r="J110" s="28">
        <f t="shared" si="75"/>
        <v>0</v>
      </c>
      <c r="K110" s="28">
        <f t="shared" si="75"/>
        <v>0</v>
      </c>
      <c r="L110" s="28">
        <f t="shared" si="75"/>
        <v>0</v>
      </c>
      <c r="M110" s="28">
        <f t="shared" si="75"/>
        <v>0</v>
      </c>
      <c r="N110" s="28">
        <f t="shared" si="75"/>
        <v>0</v>
      </c>
      <c r="O110" s="28">
        <f t="shared" si="75"/>
        <v>0</v>
      </c>
      <c r="P110" s="28">
        <f t="shared" si="75"/>
        <v>0</v>
      </c>
      <c r="Q110" s="28">
        <f t="shared" si="75"/>
        <v>0</v>
      </c>
      <c r="R110" s="28">
        <f t="shared" si="75"/>
        <v>0</v>
      </c>
      <c r="S110" s="28">
        <f t="shared" si="75"/>
        <v>0</v>
      </c>
      <c r="T110" s="28">
        <f t="shared" si="76"/>
        <v>0</v>
      </c>
      <c r="U110" s="28">
        <f t="shared" si="77"/>
        <v>0</v>
      </c>
      <c r="V110" s="28">
        <f t="shared" si="77"/>
        <v>0</v>
      </c>
      <c r="W110" s="28">
        <f t="shared" si="77"/>
        <v>0</v>
      </c>
      <c r="X110" s="28">
        <f t="shared" si="77"/>
        <v>0</v>
      </c>
      <c r="Y110" s="28">
        <f t="shared" si="77"/>
        <v>0</v>
      </c>
      <c r="Z110" s="28">
        <f t="shared" si="77"/>
        <v>0</v>
      </c>
      <c r="AA110" s="28">
        <f t="shared" si="77"/>
        <v>0</v>
      </c>
      <c r="AB110" s="28">
        <f t="shared" si="77"/>
        <v>0</v>
      </c>
      <c r="AC110" s="28">
        <f t="shared" si="77"/>
        <v>0</v>
      </c>
      <c r="AD110" s="28">
        <f t="shared" si="77"/>
        <v>0</v>
      </c>
      <c r="AE110" s="28">
        <f t="shared" si="77"/>
        <v>0</v>
      </c>
      <c r="AF110" s="28">
        <f t="shared" si="77"/>
        <v>0</v>
      </c>
      <c r="AG110" s="28">
        <f t="shared" si="78"/>
        <v>0</v>
      </c>
      <c r="AH110" s="28">
        <f t="shared" si="79"/>
        <v>0</v>
      </c>
      <c r="AI110" s="28">
        <f t="shared" si="79"/>
        <v>0</v>
      </c>
      <c r="AJ110" s="28">
        <f t="shared" si="79"/>
        <v>0</v>
      </c>
      <c r="AK110" s="28">
        <f t="shared" si="79"/>
        <v>0</v>
      </c>
      <c r="AL110" s="28">
        <f t="shared" si="79"/>
        <v>0</v>
      </c>
      <c r="AM110" s="28">
        <f t="shared" si="79"/>
        <v>0</v>
      </c>
      <c r="AN110" s="28">
        <f t="shared" si="79"/>
        <v>0</v>
      </c>
      <c r="AO110" s="28">
        <f t="shared" si="79"/>
        <v>0</v>
      </c>
      <c r="AP110" s="28">
        <f t="shared" si="79"/>
        <v>0</v>
      </c>
      <c r="AQ110" s="28">
        <f t="shared" si="79"/>
        <v>0</v>
      </c>
      <c r="AR110" s="28">
        <f t="shared" si="79"/>
        <v>0</v>
      </c>
      <c r="AS110" s="28">
        <f t="shared" si="79"/>
        <v>0</v>
      </c>
      <c r="AT110" s="28">
        <f t="shared" si="80"/>
        <v>0</v>
      </c>
    </row>
    <row r="111" spans="1:46" ht="18.75" hidden="1" customHeight="1">
      <c r="A111" s="49"/>
      <c r="B111" s="49"/>
      <c r="C111" s="69" t="str">
        <f t="shared" si="74"/>
        <v>nazwa usługi</v>
      </c>
      <c r="D111" s="53"/>
      <c r="E111" s="26"/>
      <c r="F111" s="75"/>
      <c r="G111" s="28"/>
      <c r="H111" s="28">
        <f t="shared" si="75"/>
        <v>0</v>
      </c>
      <c r="I111" s="28">
        <f t="shared" si="75"/>
        <v>0</v>
      </c>
      <c r="J111" s="28">
        <f t="shared" si="75"/>
        <v>0</v>
      </c>
      <c r="K111" s="28">
        <f t="shared" si="75"/>
        <v>0</v>
      </c>
      <c r="L111" s="28">
        <f t="shared" si="75"/>
        <v>0</v>
      </c>
      <c r="M111" s="28">
        <f t="shared" si="75"/>
        <v>0</v>
      </c>
      <c r="N111" s="28">
        <f t="shared" si="75"/>
        <v>0</v>
      </c>
      <c r="O111" s="28">
        <f t="shared" si="75"/>
        <v>0</v>
      </c>
      <c r="P111" s="28">
        <f t="shared" si="75"/>
        <v>0</v>
      </c>
      <c r="Q111" s="28">
        <f t="shared" si="75"/>
        <v>0</v>
      </c>
      <c r="R111" s="28">
        <f t="shared" si="75"/>
        <v>0</v>
      </c>
      <c r="S111" s="28">
        <f t="shared" si="75"/>
        <v>0</v>
      </c>
      <c r="T111" s="28">
        <f t="shared" si="76"/>
        <v>0</v>
      </c>
      <c r="U111" s="28">
        <f t="shared" si="77"/>
        <v>0</v>
      </c>
      <c r="V111" s="28">
        <f t="shared" si="77"/>
        <v>0</v>
      </c>
      <c r="W111" s="28">
        <f t="shared" si="77"/>
        <v>0</v>
      </c>
      <c r="X111" s="28">
        <f t="shared" si="77"/>
        <v>0</v>
      </c>
      <c r="Y111" s="28">
        <f t="shared" si="77"/>
        <v>0</v>
      </c>
      <c r="Z111" s="28">
        <f t="shared" si="77"/>
        <v>0</v>
      </c>
      <c r="AA111" s="28">
        <f t="shared" si="77"/>
        <v>0</v>
      </c>
      <c r="AB111" s="28">
        <f t="shared" si="77"/>
        <v>0</v>
      </c>
      <c r="AC111" s="28">
        <f t="shared" si="77"/>
        <v>0</v>
      </c>
      <c r="AD111" s="28">
        <f t="shared" si="77"/>
        <v>0</v>
      </c>
      <c r="AE111" s="28">
        <f t="shared" si="77"/>
        <v>0</v>
      </c>
      <c r="AF111" s="28">
        <f t="shared" si="77"/>
        <v>0</v>
      </c>
      <c r="AG111" s="28">
        <f t="shared" si="78"/>
        <v>0</v>
      </c>
      <c r="AH111" s="28">
        <f t="shared" si="79"/>
        <v>0</v>
      </c>
      <c r="AI111" s="28">
        <f t="shared" si="79"/>
        <v>0</v>
      </c>
      <c r="AJ111" s="28">
        <f t="shared" si="79"/>
        <v>0</v>
      </c>
      <c r="AK111" s="28">
        <f t="shared" si="79"/>
        <v>0</v>
      </c>
      <c r="AL111" s="28">
        <f t="shared" si="79"/>
        <v>0</v>
      </c>
      <c r="AM111" s="28">
        <f t="shared" si="79"/>
        <v>0</v>
      </c>
      <c r="AN111" s="28">
        <f t="shared" si="79"/>
        <v>0</v>
      </c>
      <c r="AO111" s="28">
        <f t="shared" si="79"/>
        <v>0</v>
      </c>
      <c r="AP111" s="28">
        <f t="shared" si="79"/>
        <v>0</v>
      </c>
      <c r="AQ111" s="28">
        <f t="shared" si="79"/>
        <v>0</v>
      </c>
      <c r="AR111" s="28">
        <f t="shared" si="79"/>
        <v>0</v>
      </c>
      <c r="AS111" s="28">
        <f t="shared" si="79"/>
        <v>0</v>
      </c>
      <c r="AT111" s="28">
        <f t="shared" si="80"/>
        <v>0</v>
      </c>
    </row>
    <row r="112" spans="1:46" ht="18.75" hidden="1" customHeight="1">
      <c r="A112" s="49"/>
      <c r="B112" s="49"/>
      <c r="C112" s="69" t="str">
        <f t="shared" si="74"/>
        <v>nazwa usługi</v>
      </c>
      <c r="D112" s="53"/>
      <c r="E112" s="26"/>
      <c r="F112" s="75"/>
      <c r="G112" s="28"/>
      <c r="H112" s="28">
        <f t="shared" si="75"/>
        <v>0</v>
      </c>
      <c r="I112" s="28">
        <f t="shared" si="75"/>
        <v>0</v>
      </c>
      <c r="J112" s="28">
        <f t="shared" si="75"/>
        <v>0</v>
      </c>
      <c r="K112" s="28">
        <f t="shared" si="75"/>
        <v>0</v>
      </c>
      <c r="L112" s="28">
        <f t="shared" si="75"/>
        <v>0</v>
      </c>
      <c r="M112" s="28">
        <f t="shared" si="75"/>
        <v>0</v>
      </c>
      <c r="N112" s="28">
        <f t="shared" si="75"/>
        <v>0</v>
      </c>
      <c r="O112" s="28">
        <f t="shared" si="75"/>
        <v>0</v>
      </c>
      <c r="P112" s="28">
        <f t="shared" si="75"/>
        <v>0</v>
      </c>
      <c r="Q112" s="28">
        <f t="shared" si="75"/>
        <v>0</v>
      </c>
      <c r="R112" s="28">
        <f t="shared" si="75"/>
        <v>0</v>
      </c>
      <c r="S112" s="28">
        <f t="shared" si="75"/>
        <v>0</v>
      </c>
      <c r="T112" s="28">
        <f t="shared" si="76"/>
        <v>0</v>
      </c>
      <c r="U112" s="28">
        <f t="shared" si="77"/>
        <v>0</v>
      </c>
      <c r="V112" s="28">
        <f t="shared" si="77"/>
        <v>0</v>
      </c>
      <c r="W112" s="28">
        <f t="shared" si="77"/>
        <v>0</v>
      </c>
      <c r="X112" s="28">
        <f t="shared" si="77"/>
        <v>0</v>
      </c>
      <c r="Y112" s="28">
        <f t="shared" si="77"/>
        <v>0</v>
      </c>
      <c r="Z112" s="28">
        <f t="shared" si="77"/>
        <v>0</v>
      </c>
      <c r="AA112" s="28">
        <f t="shared" si="77"/>
        <v>0</v>
      </c>
      <c r="AB112" s="28">
        <f t="shared" si="77"/>
        <v>0</v>
      </c>
      <c r="AC112" s="28">
        <f t="shared" si="77"/>
        <v>0</v>
      </c>
      <c r="AD112" s="28">
        <f t="shared" si="77"/>
        <v>0</v>
      </c>
      <c r="AE112" s="28">
        <f t="shared" si="77"/>
        <v>0</v>
      </c>
      <c r="AF112" s="28">
        <f t="shared" si="77"/>
        <v>0</v>
      </c>
      <c r="AG112" s="28">
        <f t="shared" si="78"/>
        <v>0</v>
      </c>
      <c r="AH112" s="28">
        <f t="shared" si="79"/>
        <v>0</v>
      </c>
      <c r="AI112" s="28">
        <f t="shared" si="79"/>
        <v>0</v>
      </c>
      <c r="AJ112" s="28">
        <f t="shared" si="79"/>
        <v>0</v>
      </c>
      <c r="AK112" s="28">
        <f t="shared" si="79"/>
        <v>0</v>
      </c>
      <c r="AL112" s="28">
        <f t="shared" si="79"/>
        <v>0</v>
      </c>
      <c r="AM112" s="28">
        <f t="shared" si="79"/>
        <v>0</v>
      </c>
      <c r="AN112" s="28">
        <f t="shared" si="79"/>
        <v>0</v>
      </c>
      <c r="AO112" s="28">
        <f t="shared" si="79"/>
        <v>0</v>
      </c>
      <c r="AP112" s="28">
        <f t="shared" si="79"/>
        <v>0</v>
      </c>
      <c r="AQ112" s="28">
        <f t="shared" si="79"/>
        <v>0</v>
      </c>
      <c r="AR112" s="28">
        <f t="shared" si="79"/>
        <v>0</v>
      </c>
      <c r="AS112" s="28">
        <f t="shared" si="79"/>
        <v>0</v>
      </c>
      <c r="AT112" s="28">
        <f t="shared" si="80"/>
        <v>0</v>
      </c>
    </row>
    <row r="113" spans="1:46" ht="18.75" hidden="1" customHeight="1">
      <c r="A113" s="49"/>
      <c r="B113" s="49"/>
      <c r="C113" s="69" t="str">
        <f t="shared" si="74"/>
        <v>nazwa usługi</v>
      </c>
      <c r="D113" s="53"/>
      <c r="E113" s="26"/>
      <c r="F113" s="75"/>
      <c r="G113" s="28"/>
      <c r="H113" s="28">
        <f t="shared" si="75"/>
        <v>0</v>
      </c>
      <c r="I113" s="28">
        <f t="shared" si="75"/>
        <v>0</v>
      </c>
      <c r="J113" s="28">
        <f t="shared" si="75"/>
        <v>0</v>
      </c>
      <c r="K113" s="28">
        <f t="shared" si="75"/>
        <v>0</v>
      </c>
      <c r="L113" s="28">
        <f t="shared" si="75"/>
        <v>0</v>
      </c>
      <c r="M113" s="28">
        <f t="shared" si="75"/>
        <v>0</v>
      </c>
      <c r="N113" s="28">
        <f t="shared" si="75"/>
        <v>0</v>
      </c>
      <c r="O113" s="28">
        <f t="shared" si="75"/>
        <v>0</v>
      </c>
      <c r="P113" s="28">
        <f t="shared" si="75"/>
        <v>0</v>
      </c>
      <c r="Q113" s="28">
        <f t="shared" si="75"/>
        <v>0</v>
      </c>
      <c r="R113" s="28">
        <f t="shared" si="75"/>
        <v>0</v>
      </c>
      <c r="S113" s="28">
        <f t="shared" si="75"/>
        <v>0</v>
      </c>
      <c r="T113" s="28">
        <f t="shared" si="76"/>
        <v>0</v>
      </c>
      <c r="U113" s="28">
        <f t="shared" si="77"/>
        <v>0</v>
      </c>
      <c r="V113" s="28">
        <f t="shared" si="77"/>
        <v>0</v>
      </c>
      <c r="W113" s="28">
        <f t="shared" si="77"/>
        <v>0</v>
      </c>
      <c r="X113" s="28">
        <f t="shared" si="77"/>
        <v>0</v>
      </c>
      <c r="Y113" s="28">
        <f t="shared" si="77"/>
        <v>0</v>
      </c>
      <c r="Z113" s="28">
        <f t="shared" si="77"/>
        <v>0</v>
      </c>
      <c r="AA113" s="28">
        <f t="shared" si="77"/>
        <v>0</v>
      </c>
      <c r="AB113" s="28">
        <f t="shared" si="77"/>
        <v>0</v>
      </c>
      <c r="AC113" s="28">
        <f t="shared" si="77"/>
        <v>0</v>
      </c>
      <c r="AD113" s="28">
        <f t="shared" si="77"/>
        <v>0</v>
      </c>
      <c r="AE113" s="28">
        <f t="shared" si="77"/>
        <v>0</v>
      </c>
      <c r="AF113" s="28">
        <f t="shared" si="77"/>
        <v>0</v>
      </c>
      <c r="AG113" s="28">
        <f t="shared" si="78"/>
        <v>0</v>
      </c>
      <c r="AH113" s="28">
        <f t="shared" si="79"/>
        <v>0</v>
      </c>
      <c r="AI113" s="28">
        <f t="shared" si="79"/>
        <v>0</v>
      </c>
      <c r="AJ113" s="28">
        <f t="shared" si="79"/>
        <v>0</v>
      </c>
      <c r="AK113" s="28">
        <f t="shared" si="79"/>
        <v>0</v>
      </c>
      <c r="AL113" s="28">
        <f t="shared" si="79"/>
        <v>0</v>
      </c>
      <c r="AM113" s="28">
        <f t="shared" si="79"/>
        <v>0</v>
      </c>
      <c r="AN113" s="28">
        <f t="shared" si="79"/>
        <v>0</v>
      </c>
      <c r="AO113" s="28">
        <f t="shared" si="79"/>
        <v>0</v>
      </c>
      <c r="AP113" s="28">
        <f t="shared" si="79"/>
        <v>0</v>
      </c>
      <c r="AQ113" s="28">
        <f t="shared" si="79"/>
        <v>0</v>
      </c>
      <c r="AR113" s="28">
        <f t="shared" si="79"/>
        <v>0</v>
      </c>
      <c r="AS113" s="28">
        <f t="shared" si="79"/>
        <v>0</v>
      </c>
      <c r="AT113" s="28">
        <f t="shared" si="80"/>
        <v>0</v>
      </c>
    </row>
    <row r="114" spans="1:46" ht="9.75" hidden="1" customHeight="1">
      <c r="A114" s="1"/>
      <c r="B114" s="1"/>
      <c r="C114" s="1"/>
      <c r="D114" s="9"/>
      <c r="E114" s="9"/>
      <c r="F114" s="9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31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31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31"/>
    </row>
    <row r="115" spans="1:46" ht="18.75" hidden="1" customHeight="1">
      <c r="A115" s="24"/>
      <c r="B115" s="24"/>
      <c r="C115" s="36" t="s">
        <v>79</v>
      </c>
      <c r="D115" s="37">
        <v>703</v>
      </c>
      <c r="E115" s="37"/>
      <c r="F115" s="37"/>
      <c r="G115" s="74">
        <f t="shared" ref="G115:AT115" si="81">SUM(G116:G120)</f>
        <v>0</v>
      </c>
      <c r="H115" s="74">
        <f t="shared" si="81"/>
        <v>0</v>
      </c>
      <c r="I115" s="74">
        <f t="shared" si="81"/>
        <v>0</v>
      </c>
      <c r="J115" s="74">
        <f t="shared" si="81"/>
        <v>0</v>
      </c>
      <c r="K115" s="74">
        <f t="shared" si="81"/>
        <v>0</v>
      </c>
      <c r="L115" s="74">
        <f t="shared" si="81"/>
        <v>0</v>
      </c>
      <c r="M115" s="74">
        <f t="shared" si="81"/>
        <v>0</v>
      </c>
      <c r="N115" s="74">
        <f t="shared" si="81"/>
        <v>0</v>
      </c>
      <c r="O115" s="74">
        <f t="shared" si="81"/>
        <v>0</v>
      </c>
      <c r="P115" s="74">
        <f t="shared" si="81"/>
        <v>0</v>
      </c>
      <c r="Q115" s="74">
        <f t="shared" si="81"/>
        <v>0</v>
      </c>
      <c r="R115" s="74">
        <f t="shared" si="81"/>
        <v>0</v>
      </c>
      <c r="S115" s="74">
        <f t="shared" si="81"/>
        <v>0</v>
      </c>
      <c r="T115" s="74">
        <f t="shared" si="81"/>
        <v>0</v>
      </c>
      <c r="U115" s="74">
        <f t="shared" si="81"/>
        <v>0</v>
      </c>
      <c r="V115" s="74">
        <f t="shared" si="81"/>
        <v>0</v>
      </c>
      <c r="W115" s="74">
        <f t="shared" si="81"/>
        <v>0</v>
      </c>
      <c r="X115" s="74">
        <f t="shared" si="81"/>
        <v>0</v>
      </c>
      <c r="Y115" s="74">
        <f t="shared" si="81"/>
        <v>0</v>
      </c>
      <c r="Z115" s="74">
        <f t="shared" si="81"/>
        <v>0</v>
      </c>
      <c r="AA115" s="74">
        <f t="shared" si="81"/>
        <v>0</v>
      </c>
      <c r="AB115" s="74">
        <f t="shared" si="81"/>
        <v>0</v>
      </c>
      <c r="AC115" s="74">
        <f t="shared" si="81"/>
        <v>0</v>
      </c>
      <c r="AD115" s="74">
        <f t="shared" si="81"/>
        <v>0</v>
      </c>
      <c r="AE115" s="74">
        <f t="shared" si="81"/>
        <v>0</v>
      </c>
      <c r="AF115" s="74">
        <f t="shared" si="81"/>
        <v>0</v>
      </c>
      <c r="AG115" s="74">
        <f t="shared" si="81"/>
        <v>0</v>
      </c>
      <c r="AH115" s="74">
        <f t="shared" si="81"/>
        <v>0</v>
      </c>
      <c r="AI115" s="74">
        <f t="shared" si="81"/>
        <v>0</v>
      </c>
      <c r="AJ115" s="74">
        <f t="shared" si="81"/>
        <v>0</v>
      </c>
      <c r="AK115" s="74">
        <f t="shared" si="81"/>
        <v>0</v>
      </c>
      <c r="AL115" s="74">
        <f t="shared" si="81"/>
        <v>0</v>
      </c>
      <c r="AM115" s="74">
        <f t="shared" si="81"/>
        <v>0</v>
      </c>
      <c r="AN115" s="74">
        <f t="shared" si="81"/>
        <v>0</v>
      </c>
      <c r="AO115" s="74">
        <f t="shared" si="81"/>
        <v>0</v>
      </c>
      <c r="AP115" s="74">
        <f t="shared" si="81"/>
        <v>0</v>
      </c>
      <c r="AQ115" s="74">
        <f t="shared" si="81"/>
        <v>0</v>
      </c>
      <c r="AR115" s="74">
        <f t="shared" si="81"/>
        <v>0</v>
      </c>
      <c r="AS115" s="74">
        <f t="shared" si="81"/>
        <v>0</v>
      </c>
      <c r="AT115" s="74">
        <f t="shared" si="81"/>
        <v>0</v>
      </c>
    </row>
    <row r="116" spans="1:46" ht="18.75" hidden="1" customHeight="1">
      <c r="A116" s="49"/>
      <c r="B116" s="49"/>
      <c r="C116" s="69" t="s">
        <v>80</v>
      </c>
      <c r="D116" s="53"/>
      <c r="E116" s="26"/>
      <c r="F116" s="75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28">
        <f>SUM(H116:S116)</f>
        <v>0</v>
      </c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28">
        <f>SUM(U116:AF116)</f>
        <v>0</v>
      </c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28">
        <f>SUM(AH116:AS116)</f>
        <v>0</v>
      </c>
    </row>
    <row r="117" spans="1:46" ht="18.75" hidden="1" customHeight="1">
      <c r="A117" s="49"/>
      <c r="B117" s="49"/>
      <c r="C117" s="69" t="s">
        <v>80</v>
      </c>
      <c r="D117" s="53"/>
      <c r="E117" s="26"/>
      <c r="F117" s="75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28">
        <f t="shared" ref="T117:T120" si="82">SUM(H117:S117)</f>
        <v>0</v>
      </c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28">
        <f t="shared" ref="AG117:AG120" si="83">SUM(U117:AF117)</f>
        <v>0</v>
      </c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28">
        <f t="shared" ref="AT117:AT120" si="84">SUM(AH117:AS117)</f>
        <v>0</v>
      </c>
    </row>
    <row r="118" spans="1:46" ht="18.75" hidden="1" customHeight="1">
      <c r="A118" s="49"/>
      <c r="B118" s="49"/>
      <c r="C118" s="69" t="s">
        <v>80</v>
      </c>
      <c r="D118" s="53"/>
      <c r="E118" s="26"/>
      <c r="F118" s="75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28">
        <f t="shared" si="82"/>
        <v>0</v>
      </c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28">
        <f t="shared" si="83"/>
        <v>0</v>
      </c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28">
        <f t="shared" si="84"/>
        <v>0</v>
      </c>
    </row>
    <row r="119" spans="1:46" ht="18.75" hidden="1" customHeight="1">
      <c r="A119" s="49"/>
      <c r="B119" s="49"/>
      <c r="C119" s="69" t="s">
        <v>80</v>
      </c>
      <c r="D119" s="53"/>
      <c r="E119" s="26"/>
      <c r="F119" s="75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28">
        <f t="shared" si="82"/>
        <v>0</v>
      </c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28">
        <f t="shared" si="83"/>
        <v>0</v>
      </c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28">
        <f t="shared" si="84"/>
        <v>0</v>
      </c>
    </row>
    <row r="120" spans="1:46" ht="18.75" hidden="1" customHeight="1">
      <c r="A120" s="49"/>
      <c r="B120" s="49"/>
      <c r="C120" s="69" t="s">
        <v>80</v>
      </c>
      <c r="D120" s="53"/>
      <c r="E120" s="26"/>
      <c r="F120" s="75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28">
        <f t="shared" si="82"/>
        <v>0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28">
        <f t="shared" si="83"/>
        <v>0</v>
      </c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28">
        <f t="shared" si="84"/>
        <v>0</v>
      </c>
    </row>
    <row r="121" spans="1:46" ht="9.75" hidden="1" customHeight="1">
      <c r="A121" s="1"/>
      <c r="B121" s="1"/>
      <c r="C121" s="1"/>
      <c r="D121" s="9"/>
      <c r="E121" s="9"/>
      <c r="F121" s="9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31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31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31"/>
    </row>
    <row r="122" spans="1:46" ht="18.75" hidden="1" customHeight="1">
      <c r="A122" s="24"/>
      <c r="B122" s="24"/>
      <c r="C122" s="36" t="s">
        <v>53</v>
      </c>
      <c r="D122" s="37"/>
      <c r="E122" s="37"/>
      <c r="F122" s="37"/>
      <c r="G122" s="74">
        <f>G95+G105+G115</f>
        <v>0</v>
      </c>
      <c r="H122" s="74">
        <f>H95+H105+H115</f>
        <v>0</v>
      </c>
      <c r="I122" s="74">
        <f t="shared" ref="I122:T122" si="85">I95+I105+I115</f>
        <v>0</v>
      </c>
      <c r="J122" s="74">
        <f t="shared" si="85"/>
        <v>0</v>
      </c>
      <c r="K122" s="74">
        <f t="shared" si="85"/>
        <v>0</v>
      </c>
      <c r="L122" s="74">
        <f t="shared" si="85"/>
        <v>0</v>
      </c>
      <c r="M122" s="74">
        <f t="shared" si="85"/>
        <v>0</v>
      </c>
      <c r="N122" s="74">
        <f t="shared" si="85"/>
        <v>0</v>
      </c>
      <c r="O122" s="74">
        <f t="shared" si="85"/>
        <v>0</v>
      </c>
      <c r="P122" s="74">
        <f t="shared" si="85"/>
        <v>0</v>
      </c>
      <c r="Q122" s="74">
        <f t="shared" si="85"/>
        <v>0</v>
      </c>
      <c r="R122" s="74">
        <f t="shared" si="85"/>
        <v>0</v>
      </c>
      <c r="S122" s="74">
        <f t="shared" si="85"/>
        <v>0</v>
      </c>
      <c r="T122" s="74">
        <f t="shared" si="85"/>
        <v>0</v>
      </c>
      <c r="U122" s="74">
        <f>U95+U105+U115</f>
        <v>0</v>
      </c>
      <c r="V122" s="74">
        <f t="shared" ref="V122:AG122" si="86">V95+V105+V115</f>
        <v>0</v>
      </c>
      <c r="W122" s="74">
        <f t="shared" si="86"/>
        <v>0</v>
      </c>
      <c r="X122" s="74">
        <f t="shared" si="86"/>
        <v>0</v>
      </c>
      <c r="Y122" s="74">
        <f t="shared" si="86"/>
        <v>0</v>
      </c>
      <c r="Z122" s="74">
        <f t="shared" si="86"/>
        <v>0</v>
      </c>
      <c r="AA122" s="74">
        <f t="shared" si="86"/>
        <v>0</v>
      </c>
      <c r="AB122" s="74">
        <f t="shared" si="86"/>
        <v>0</v>
      </c>
      <c r="AC122" s="74">
        <f t="shared" si="86"/>
        <v>0</v>
      </c>
      <c r="AD122" s="74">
        <f t="shared" si="86"/>
        <v>0</v>
      </c>
      <c r="AE122" s="74">
        <f t="shared" si="86"/>
        <v>0</v>
      </c>
      <c r="AF122" s="74">
        <f t="shared" si="86"/>
        <v>0</v>
      </c>
      <c r="AG122" s="74">
        <f t="shared" si="86"/>
        <v>0</v>
      </c>
      <c r="AH122" s="74">
        <f>AH95+AH105+AH115</f>
        <v>0</v>
      </c>
      <c r="AI122" s="74">
        <f t="shared" ref="AI122:AT122" si="87">AI95+AI105+AI115</f>
        <v>0</v>
      </c>
      <c r="AJ122" s="74">
        <f t="shared" si="87"/>
        <v>0</v>
      </c>
      <c r="AK122" s="74">
        <f t="shared" si="87"/>
        <v>0</v>
      </c>
      <c r="AL122" s="74">
        <f t="shared" si="87"/>
        <v>0</v>
      </c>
      <c r="AM122" s="74">
        <f t="shared" si="87"/>
        <v>0</v>
      </c>
      <c r="AN122" s="74">
        <f t="shared" si="87"/>
        <v>0</v>
      </c>
      <c r="AO122" s="74">
        <f t="shared" si="87"/>
        <v>0</v>
      </c>
      <c r="AP122" s="74">
        <f t="shared" si="87"/>
        <v>0</v>
      </c>
      <c r="AQ122" s="74">
        <f t="shared" si="87"/>
        <v>0</v>
      </c>
      <c r="AR122" s="74">
        <f t="shared" si="87"/>
        <v>0</v>
      </c>
      <c r="AS122" s="74">
        <f t="shared" si="87"/>
        <v>0</v>
      </c>
      <c r="AT122" s="74">
        <f t="shared" si="87"/>
        <v>0</v>
      </c>
    </row>
    <row r="123" spans="1:46" ht="33" hidden="1" customHeight="1">
      <c r="A123" s="1"/>
      <c r="B123" s="1"/>
      <c r="C123" s="1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2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"/>
    </row>
    <row r="124" spans="1:46" ht="15.75" customHeight="1">
      <c r="A124" s="1"/>
      <c r="B124" s="1"/>
      <c r="C124" s="2" t="s">
        <v>81</v>
      </c>
      <c r="D124" s="17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2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2"/>
    </row>
    <row r="125" spans="1:46" ht="8.25" customHeight="1">
      <c r="A125" s="1"/>
      <c r="B125" s="1"/>
      <c r="C125" s="2"/>
      <c r="D125" s="17"/>
      <c r="E125" s="9"/>
      <c r="F125" s="1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2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2"/>
    </row>
    <row r="126" spans="1:46" ht="27" customHeight="1">
      <c r="A126" s="19"/>
      <c r="B126" s="19"/>
      <c r="C126" s="20" t="s">
        <v>7</v>
      </c>
      <c r="D126" s="78"/>
      <c r="E126" s="21" t="s">
        <v>82</v>
      </c>
      <c r="F126" s="21" t="s">
        <v>10</v>
      </c>
      <c r="G126" s="22" t="s">
        <v>11</v>
      </c>
      <c r="H126" s="22" t="s">
        <v>12</v>
      </c>
      <c r="I126" s="22" t="s">
        <v>13</v>
      </c>
      <c r="J126" s="22" t="s">
        <v>14</v>
      </c>
      <c r="K126" s="22" t="s">
        <v>15</v>
      </c>
      <c r="L126" s="22" t="s">
        <v>16</v>
      </c>
      <c r="M126" s="22" t="s">
        <v>17</v>
      </c>
      <c r="N126" s="22" t="s">
        <v>18</v>
      </c>
      <c r="O126" s="22" t="s">
        <v>19</v>
      </c>
      <c r="P126" s="22" t="s">
        <v>20</v>
      </c>
      <c r="Q126" s="22" t="s">
        <v>21</v>
      </c>
      <c r="R126" s="22" t="s">
        <v>22</v>
      </c>
      <c r="S126" s="22" t="s">
        <v>23</v>
      </c>
      <c r="T126" s="23" t="s">
        <v>24</v>
      </c>
      <c r="U126" s="22" t="s">
        <v>25</v>
      </c>
      <c r="V126" s="22" t="s">
        <v>26</v>
      </c>
      <c r="W126" s="22" t="s">
        <v>27</v>
      </c>
      <c r="X126" s="22" t="s">
        <v>28</v>
      </c>
      <c r="Y126" s="22" t="s">
        <v>29</v>
      </c>
      <c r="Z126" s="22" t="s">
        <v>30</v>
      </c>
      <c r="AA126" s="22" t="s">
        <v>31</v>
      </c>
      <c r="AB126" s="22" t="s">
        <v>32</v>
      </c>
      <c r="AC126" s="22" t="s">
        <v>33</v>
      </c>
      <c r="AD126" s="22" t="s">
        <v>34</v>
      </c>
      <c r="AE126" s="22" t="s">
        <v>35</v>
      </c>
      <c r="AF126" s="22" t="s">
        <v>36</v>
      </c>
      <c r="AG126" s="23" t="s">
        <v>37</v>
      </c>
      <c r="AH126" s="22" t="s">
        <v>38</v>
      </c>
      <c r="AI126" s="22" t="s">
        <v>39</v>
      </c>
      <c r="AJ126" s="22" t="s">
        <v>40</v>
      </c>
      <c r="AK126" s="22" t="s">
        <v>41</v>
      </c>
      <c r="AL126" s="22" t="s">
        <v>42</v>
      </c>
      <c r="AM126" s="22" t="s">
        <v>43</v>
      </c>
      <c r="AN126" s="22" t="s">
        <v>44</v>
      </c>
      <c r="AO126" s="22" t="s">
        <v>45</v>
      </c>
      <c r="AP126" s="22" t="s">
        <v>46</v>
      </c>
      <c r="AQ126" s="22" t="s">
        <v>47</v>
      </c>
      <c r="AR126" s="22" t="s">
        <v>48</v>
      </c>
      <c r="AS126" s="22" t="s">
        <v>49</v>
      </c>
      <c r="AT126" s="23" t="s">
        <v>50</v>
      </c>
    </row>
    <row r="127" spans="1:46" ht="32.25" customHeight="1">
      <c r="A127" s="79"/>
      <c r="B127" s="79"/>
      <c r="C127" s="230" t="s">
        <v>83</v>
      </c>
      <c r="D127" s="80"/>
      <c r="E127" s="37"/>
      <c r="F127" s="37"/>
      <c r="G127" s="74">
        <f t="shared" ref="G127:T127" si="88">SUM(G128:G139)</f>
        <v>0</v>
      </c>
      <c r="H127" s="74">
        <f t="shared" si="88"/>
        <v>0</v>
      </c>
      <c r="I127" s="74">
        <f t="shared" si="88"/>
        <v>0</v>
      </c>
      <c r="J127" s="74">
        <f t="shared" si="88"/>
        <v>0</v>
      </c>
      <c r="K127" s="74">
        <f t="shared" si="88"/>
        <v>0</v>
      </c>
      <c r="L127" s="74">
        <f t="shared" si="88"/>
        <v>0</v>
      </c>
      <c r="M127" s="74">
        <f t="shared" si="88"/>
        <v>0</v>
      </c>
      <c r="N127" s="74">
        <f t="shared" si="88"/>
        <v>0</v>
      </c>
      <c r="O127" s="74">
        <f t="shared" si="88"/>
        <v>10</v>
      </c>
      <c r="P127" s="74">
        <f t="shared" si="88"/>
        <v>0</v>
      </c>
      <c r="Q127" s="74">
        <f t="shared" si="88"/>
        <v>0</v>
      </c>
      <c r="R127" s="74">
        <f t="shared" si="88"/>
        <v>0</v>
      </c>
      <c r="S127" s="74">
        <f t="shared" si="88"/>
        <v>0</v>
      </c>
      <c r="T127" s="74">
        <f t="shared" si="88"/>
        <v>10</v>
      </c>
      <c r="U127" s="74">
        <f t="shared" ref="U127:AT127" si="89">SUM(U128:U139)</f>
        <v>0</v>
      </c>
      <c r="V127" s="74">
        <f t="shared" si="89"/>
        <v>0</v>
      </c>
      <c r="W127" s="74">
        <f t="shared" si="89"/>
        <v>0</v>
      </c>
      <c r="X127" s="74">
        <f t="shared" si="89"/>
        <v>0</v>
      </c>
      <c r="Y127" s="74">
        <f t="shared" si="89"/>
        <v>0</v>
      </c>
      <c r="Z127" s="74">
        <f t="shared" si="89"/>
        <v>0</v>
      </c>
      <c r="AA127" s="74">
        <f t="shared" si="89"/>
        <v>0</v>
      </c>
      <c r="AB127" s="74">
        <f t="shared" si="89"/>
        <v>0</v>
      </c>
      <c r="AC127" s="74">
        <f t="shared" si="89"/>
        <v>0</v>
      </c>
      <c r="AD127" s="74">
        <f t="shared" si="89"/>
        <v>0</v>
      </c>
      <c r="AE127" s="74">
        <f t="shared" si="89"/>
        <v>0</v>
      </c>
      <c r="AF127" s="74">
        <f t="shared" si="89"/>
        <v>0</v>
      </c>
      <c r="AG127" s="74">
        <f t="shared" si="89"/>
        <v>0</v>
      </c>
      <c r="AH127" s="74">
        <f t="shared" si="89"/>
        <v>0</v>
      </c>
      <c r="AI127" s="74">
        <f t="shared" si="89"/>
        <v>0</v>
      </c>
      <c r="AJ127" s="74">
        <f t="shared" si="89"/>
        <v>0</v>
      </c>
      <c r="AK127" s="74">
        <f t="shared" si="89"/>
        <v>0</v>
      </c>
      <c r="AL127" s="74">
        <f t="shared" si="89"/>
        <v>0</v>
      </c>
      <c r="AM127" s="74">
        <f t="shared" si="89"/>
        <v>0</v>
      </c>
      <c r="AN127" s="74">
        <f t="shared" si="89"/>
        <v>0</v>
      </c>
      <c r="AO127" s="74">
        <f t="shared" si="89"/>
        <v>0</v>
      </c>
      <c r="AP127" s="74">
        <f t="shared" si="89"/>
        <v>0</v>
      </c>
      <c r="AQ127" s="74">
        <f t="shared" si="89"/>
        <v>0</v>
      </c>
      <c r="AR127" s="74">
        <f t="shared" si="89"/>
        <v>0</v>
      </c>
      <c r="AS127" s="74">
        <f t="shared" si="89"/>
        <v>0</v>
      </c>
      <c r="AT127" s="74">
        <f t="shared" si="89"/>
        <v>0</v>
      </c>
    </row>
    <row r="128" spans="1:46" ht="16.5" customHeight="1">
      <c r="A128" s="1"/>
      <c r="B128" s="1"/>
      <c r="C128" s="25" t="s">
        <v>84</v>
      </c>
      <c r="D128" s="26"/>
      <c r="E128" s="81">
        <v>0.2</v>
      </c>
      <c r="F128" s="82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28">
        <f t="shared" ref="T128:T139" si="90">SUM(H128:S128)</f>
        <v>0</v>
      </c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28">
        <f t="shared" ref="AG128:AG139" si="91">SUM(U128:AF128)</f>
        <v>0</v>
      </c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28">
        <f t="shared" ref="AT128:AT139" si="92">SUM(AH128:AS128)</f>
        <v>0</v>
      </c>
    </row>
    <row r="129" spans="1:46" ht="16.5" customHeight="1">
      <c r="A129" s="1"/>
      <c r="B129" s="1"/>
      <c r="C129" s="25"/>
      <c r="D129" s="26"/>
      <c r="E129" s="81">
        <v>0.2</v>
      </c>
      <c r="F129" s="82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28">
        <f t="shared" si="90"/>
        <v>0</v>
      </c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28">
        <f t="shared" si="91"/>
        <v>0</v>
      </c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28">
        <f t="shared" si="92"/>
        <v>0</v>
      </c>
    </row>
    <row r="130" spans="1:46" ht="15.75" customHeight="1">
      <c r="A130" s="1"/>
      <c r="B130" s="1"/>
      <c r="C130" s="25"/>
      <c r="D130" s="26"/>
      <c r="E130" s="81">
        <v>0.2</v>
      </c>
      <c r="F130" s="82"/>
      <c r="G130" s="83"/>
      <c r="H130" s="83"/>
      <c r="I130" s="83"/>
      <c r="J130" s="83"/>
      <c r="K130" s="83"/>
      <c r="L130" s="83"/>
      <c r="M130" s="83"/>
      <c r="N130" s="83"/>
      <c r="O130" s="83">
        <v>10</v>
      </c>
      <c r="P130" s="83"/>
      <c r="Q130" s="83"/>
      <c r="R130" s="83"/>
      <c r="S130" s="83"/>
      <c r="T130" s="28">
        <f t="shared" si="90"/>
        <v>10</v>
      </c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28">
        <f t="shared" si="91"/>
        <v>0</v>
      </c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28">
        <f t="shared" si="92"/>
        <v>0</v>
      </c>
    </row>
    <row r="131" spans="1:46" ht="16.5" customHeight="1">
      <c r="A131" s="1"/>
      <c r="B131" s="1"/>
      <c r="C131" s="25"/>
      <c r="D131" s="26"/>
      <c r="E131" s="81">
        <v>0.2</v>
      </c>
      <c r="F131" s="82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28">
        <f t="shared" si="90"/>
        <v>0</v>
      </c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28">
        <f t="shared" si="91"/>
        <v>0</v>
      </c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28">
        <f t="shared" si="92"/>
        <v>0</v>
      </c>
    </row>
    <row r="132" spans="1:46" ht="16.5" customHeight="1">
      <c r="A132" s="1"/>
      <c r="B132" s="1"/>
      <c r="C132" s="25"/>
      <c r="D132" s="26"/>
      <c r="E132" s="81">
        <v>0.2</v>
      </c>
      <c r="F132" s="82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28">
        <f t="shared" si="90"/>
        <v>0</v>
      </c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28">
        <f t="shared" si="91"/>
        <v>0</v>
      </c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28">
        <f t="shared" si="92"/>
        <v>0</v>
      </c>
    </row>
    <row r="133" spans="1:46" ht="16.5" customHeight="1">
      <c r="A133" s="84"/>
      <c r="B133" s="84"/>
      <c r="C133" s="25"/>
      <c r="D133" s="26"/>
      <c r="E133" s="81">
        <v>0.2</v>
      </c>
      <c r="F133" s="82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28">
        <f t="shared" si="90"/>
        <v>0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28">
        <f t="shared" si="91"/>
        <v>0</v>
      </c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28">
        <f t="shared" si="92"/>
        <v>0</v>
      </c>
    </row>
    <row r="134" spans="1:46" ht="16.5" customHeight="1">
      <c r="A134" s="1"/>
      <c r="B134" s="1"/>
      <c r="C134" s="25"/>
      <c r="D134" s="26"/>
      <c r="E134" s="81">
        <v>0.2</v>
      </c>
      <c r="F134" s="82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28">
        <f t="shared" si="90"/>
        <v>0</v>
      </c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28">
        <f t="shared" si="91"/>
        <v>0</v>
      </c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28">
        <f t="shared" si="92"/>
        <v>0</v>
      </c>
    </row>
    <row r="135" spans="1:46" ht="16.5" customHeight="1">
      <c r="A135" s="1"/>
      <c r="B135" s="1"/>
      <c r="C135" s="25"/>
      <c r="D135" s="26"/>
      <c r="E135" s="81">
        <v>0.2</v>
      </c>
      <c r="F135" s="82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28">
        <f t="shared" si="90"/>
        <v>0</v>
      </c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28">
        <f t="shared" si="91"/>
        <v>0</v>
      </c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28">
        <f t="shared" si="92"/>
        <v>0</v>
      </c>
    </row>
    <row r="136" spans="1:46" ht="15.75" customHeight="1">
      <c r="A136" s="1"/>
      <c r="B136" s="1"/>
      <c r="C136" s="25"/>
      <c r="D136" s="26"/>
      <c r="E136" s="81">
        <v>0.2</v>
      </c>
      <c r="F136" s="82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28">
        <f t="shared" si="90"/>
        <v>0</v>
      </c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28">
        <f t="shared" si="91"/>
        <v>0</v>
      </c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28">
        <f t="shared" si="92"/>
        <v>0</v>
      </c>
    </row>
    <row r="137" spans="1:46" ht="16.5" customHeight="1">
      <c r="A137" s="1"/>
      <c r="B137" s="1"/>
      <c r="C137" s="25"/>
      <c r="D137" s="26"/>
      <c r="E137" s="81">
        <v>0.2</v>
      </c>
      <c r="F137" s="82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28">
        <f t="shared" si="90"/>
        <v>0</v>
      </c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28">
        <f t="shared" si="91"/>
        <v>0</v>
      </c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28">
        <f t="shared" si="92"/>
        <v>0</v>
      </c>
    </row>
    <row r="138" spans="1:46" ht="16.5" customHeight="1">
      <c r="A138" s="1"/>
      <c r="B138" s="1"/>
      <c r="C138" s="25"/>
      <c r="D138" s="26"/>
      <c r="E138" s="81">
        <v>0.2</v>
      </c>
      <c r="F138" s="82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28">
        <f t="shared" si="90"/>
        <v>0</v>
      </c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28">
        <f t="shared" si="91"/>
        <v>0</v>
      </c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28">
        <f t="shared" si="92"/>
        <v>0</v>
      </c>
    </row>
    <row r="139" spans="1:46" ht="16.5" customHeight="1">
      <c r="A139" s="84"/>
      <c r="B139" s="84"/>
      <c r="C139" s="25"/>
      <c r="D139" s="26"/>
      <c r="E139" s="81">
        <v>0.2</v>
      </c>
      <c r="F139" s="82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28">
        <f t="shared" si="90"/>
        <v>0</v>
      </c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28">
        <f t="shared" si="91"/>
        <v>0</v>
      </c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28">
        <f t="shared" si="92"/>
        <v>0</v>
      </c>
    </row>
    <row r="140" spans="1:46" ht="8.25" customHeight="1">
      <c r="A140" s="1"/>
      <c r="B140" s="1"/>
      <c r="C140" s="1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2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2"/>
    </row>
    <row r="141" spans="1:46" ht="32.25" customHeight="1">
      <c r="A141" s="79"/>
      <c r="B141" s="79"/>
      <c r="C141" s="230" t="s">
        <v>85</v>
      </c>
      <c r="D141" s="80"/>
      <c r="E141" s="21" t="s">
        <v>82</v>
      </c>
      <c r="F141" s="74"/>
      <c r="G141" s="74">
        <f t="shared" ref="G141:AT141" si="93">SUM(G142:G153)</f>
        <v>0</v>
      </c>
      <c r="H141" s="74">
        <f t="shared" si="93"/>
        <v>0</v>
      </c>
      <c r="I141" s="74">
        <f t="shared" si="93"/>
        <v>0</v>
      </c>
      <c r="J141" s="74">
        <f t="shared" si="93"/>
        <v>0</v>
      </c>
      <c r="K141" s="74">
        <f t="shared" si="93"/>
        <v>0</v>
      </c>
      <c r="L141" s="74">
        <f t="shared" si="93"/>
        <v>0</v>
      </c>
      <c r="M141" s="74">
        <f t="shared" si="93"/>
        <v>0</v>
      </c>
      <c r="N141" s="74">
        <f t="shared" si="93"/>
        <v>0</v>
      </c>
      <c r="O141" s="74">
        <f t="shared" si="93"/>
        <v>0</v>
      </c>
      <c r="P141" s="74">
        <f t="shared" si="93"/>
        <v>0</v>
      </c>
      <c r="Q141" s="74">
        <f t="shared" si="93"/>
        <v>0</v>
      </c>
      <c r="R141" s="74">
        <f t="shared" si="93"/>
        <v>0</v>
      </c>
      <c r="S141" s="74">
        <f t="shared" si="93"/>
        <v>0</v>
      </c>
      <c r="T141" s="74">
        <f t="shared" si="93"/>
        <v>0</v>
      </c>
      <c r="U141" s="74">
        <f t="shared" si="93"/>
        <v>0</v>
      </c>
      <c r="V141" s="74">
        <f t="shared" si="93"/>
        <v>0</v>
      </c>
      <c r="W141" s="74">
        <f t="shared" si="93"/>
        <v>0</v>
      </c>
      <c r="X141" s="74">
        <f t="shared" si="93"/>
        <v>0</v>
      </c>
      <c r="Y141" s="74">
        <f t="shared" si="93"/>
        <v>0</v>
      </c>
      <c r="Z141" s="74">
        <f t="shared" si="93"/>
        <v>0</v>
      </c>
      <c r="AA141" s="74">
        <f t="shared" si="93"/>
        <v>0</v>
      </c>
      <c r="AB141" s="74">
        <f t="shared" si="93"/>
        <v>0</v>
      </c>
      <c r="AC141" s="74">
        <f t="shared" si="93"/>
        <v>0</v>
      </c>
      <c r="AD141" s="74">
        <f t="shared" si="93"/>
        <v>0</v>
      </c>
      <c r="AE141" s="74">
        <f t="shared" si="93"/>
        <v>0</v>
      </c>
      <c r="AF141" s="74">
        <f t="shared" si="93"/>
        <v>0</v>
      </c>
      <c r="AG141" s="74">
        <f t="shared" si="93"/>
        <v>0</v>
      </c>
      <c r="AH141" s="74">
        <f t="shared" si="93"/>
        <v>0</v>
      </c>
      <c r="AI141" s="74">
        <f t="shared" si="93"/>
        <v>0</v>
      </c>
      <c r="AJ141" s="74">
        <f t="shared" si="93"/>
        <v>0</v>
      </c>
      <c r="AK141" s="74">
        <f t="shared" si="93"/>
        <v>0</v>
      </c>
      <c r="AL141" s="74">
        <f t="shared" si="93"/>
        <v>0</v>
      </c>
      <c r="AM141" s="74">
        <f t="shared" si="93"/>
        <v>0</v>
      </c>
      <c r="AN141" s="74">
        <f t="shared" si="93"/>
        <v>0</v>
      </c>
      <c r="AO141" s="74">
        <f t="shared" si="93"/>
        <v>0</v>
      </c>
      <c r="AP141" s="74">
        <f t="shared" si="93"/>
        <v>0</v>
      </c>
      <c r="AQ141" s="74">
        <f t="shared" si="93"/>
        <v>0</v>
      </c>
      <c r="AR141" s="74">
        <f t="shared" si="93"/>
        <v>0</v>
      </c>
      <c r="AS141" s="74">
        <f t="shared" si="93"/>
        <v>0</v>
      </c>
      <c r="AT141" s="74">
        <f t="shared" si="93"/>
        <v>0</v>
      </c>
    </row>
    <row r="142" spans="1:46" ht="17.25" customHeight="1">
      <c r="A142" s="1"/>
      <c r="B142" s="1"/>
      <c r="C142" s="25"/>
      <c r="D142" s="26"/>
      <c r="E142" s="81">
        <v>0.33</v>
      </c>
      <c r="F142" s="82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28">
        <f t="shared" ref="T142:T153" si="94">SUM(H142:S142)</f>
        <v>0</v>
      </c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28">
        <f t="shared" ref="AG142:AG153" si="95">SUM(U142:AF142)</f>
        <v>0</v>
      </c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28">
        <f t="shared" ref="AT142:AT153" si="96">SUM(AH142:AS142)</f>
        <v>0</v>
      </c>
    </row>
    <row r="143" spans="1:46" ht="17.25" customHeight="1">
      <c r="A143" s="1"/>
      <c r="B143" s="1"/>
      <c r="C143" s="25"/>
      <c r="D143" s="26"/>
      <c r="E143" s="81">
        <v>0.33</v>
      </c>
      <c r="F143" s="82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28">
        <f t="shared" si="94"/>
        <v>0</v>
      </c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28">
        <f t="shared" si="95"/>
        <v>0</v>
      </c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28">
        <f t="shared" si="96"/>
        <v>0</v>
      </c>
    </row>
    <row r="144" spans="1:46" ht="17.25" customHeight="1">
      <c r="A144" s="1"/>
      <c r="B144" s="1"/>
      <c r="C144" s="25"/>
      <c r="D144" s="26"/>
      <c r="E144" s="81">
        <v>0.33</v>
      </c>
      <c r="F144" s="82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28">
        <f t="shared" si="94"/>
        <v>0</v>
      </c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28">
        <f t="shared" si="95"/>
        <v>0</v>
      </c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28">
        <f t="shared" si="96"/>
        <v>0</v>
      </c>
    </row>
    <row r="145" spans="1:46" ht="17.25" customHeight="1">
      <c r="A145" s="1"/>
      <c r="B145" s="1"/>
      <c r="C145" s="25"/>
      <c r="D145" s="26"/>
      <c r="E145" s="81">
        <v>0.33</v>
      </c>
      <c r="F145" s="82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28">
        <f t="shared" si="94"/>
        <v>0</v>
      </c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28">
        <f t="shared" si="95"/>
        <v>0</v>
      </c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28">
        <f t="shared" si="96"/>
        <v>0</v>
      </c>
    </row>
    <row r="146" spans="1:46" ht="17.25" customHeight="1">
      <c r="A146" s="1"/>
      <c r="B146" s="1"/>
      <c r="C146" s="25"/>
      <c r="D146" s="26"/>
      <c r="E146" s="81">
        <v>0.33</v>
      </c>
      <c r="F146" s="82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28">
        <f t="shared" si="94"/>
        <v>0</v>
      </c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28">
        <f t="shared" si="95"/>
        <v>0</v>
      </c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28">
        <f t="shared" si="96"/>
        <v>0</v>
      </c>
    </row>
    <row r="147" spans="1:46" ht="17.25" customHeight="1">
      <c r="A147" s="1"/>
      <c r="B147" s="1"/>
      <c r="C147" s="25"/>
      <c r="D147" s="26"/>
      <c r="E147" s="81">
        <v>0.33</v>
      </c>
      <c r="F147" s="82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28">
        <f t="shared" si="94"/>
        <v>0</v>
      </c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28">
        <f t="shared" si="95"/>
        <v>0</v>
      </c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28">
        <f t="shared" si="96"/>
        <v>0</v>
      </c>
    </row>
    <row r="148" spans="1:46" ht="17.25" customHeight="1">
      <c r="A148" s="1"/>
      <c r="B148" s="1"/>
      <c r="C148" s="25"/>
      <c r="D148" s="26"/>
      <c r="E148" s="81">
        <v>0.33</v>
      </c>
      <c r="F148" s="82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28">
        <f t="shared" si="94"/>
        <v>0</v>
      </c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28">
        <f t="shared" si="95"/>
        <v>0</v>
      </c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28">
        <f t="shared" si="96"/>
        <v>0</v>
      </c>
    </row>
    <row r="149" spans="1:46" ht="17.25" customHeight="1">
      <c r="A149" s="1"/>
      <c r="B149" s="1"/>
      <c r="C149" s="25"/>
      <c r="D149" s="26"/>
      <c r="E149" s="81">
        <v>0.33</v>
      </c>
      <c r="F149" s="82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28">
        <f t="shared" si="94"/>
        <v>0</v>
      </c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28">
        <f t="shared" si="95"/>
        <v>0</v>
      </c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28">
        <f t="shared" si="96"/>
        <v>0</v>
      </c>
    </row>
    <row r="150" spans="1:46" ht="17.25" customHeight="1">
      <c r="A150" s="1"/>
      <c r="B150" s="1"/>
      <c r="C150" s="25"/>
      <c r="D150" s="26"/>
      <c r="E150" s="81">
        <v>0.33</v>
      </c>
      <c r="F150" s="82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28">
        <f t="shared" si="94"/>
        <v>0</v>
      </c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28">
        <f t="shared" si="95"/>
        <v>0</v>
      </c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28">
        <f t="shared" si="96"/>
        <v>0</v>
      </c>
    </row>
    <row r="151" spans="1:46" ht="17.25" customHeight="1">
      <c r="A151" s="1"/>
      <c r="B151" s="1"/>
      <c r="C151" s="25"/>
      <c r="D151" s="26"/>
      <c r="E151" s="81">
        <v>0.33</v>
      </c>
      <c r="F151" s="82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28">
        <f t="shared" si="94"/>
        <v>0</v>
      </c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28">
        <f t="shared" si="95"/>
        <v>0</v>
      </c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28">
        <f t="shared" si="96"/>
        <v>0</v>
      </c>
    </row>
    <row r="152" spans="1:46" ht="17.25" customHeight="1">
      <c r="A152" s="1"/>
      <c r="B152" s="1"/>
      <c r="C152" s="25"/>
      <c r="D152" s="26"/>
      <c r="E152" s="81">
        <v>0.33</v>
      </c>
      <c r="F152" s="82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28">
        <f t="shared" si="94"/>
        <v>0</v>
      </c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28">
        <f t="shared" si="95"/>
        <v>0</v>
      </c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28">
        <f t="shared" si="96"/>
        <v>0</v>
      </c>
    </row>
    <row r="153" spans="1:46" ht="17.25" customHeight="1">
      <c r="A153" s="1"/>
      <c r="B153" s="1"/>
      <c r="C153" s="25"/>
      <c r="D153" s="26"/>
      <c r="E153" s="81">
        <v>0.33</v>
      </c>
      <c r="F153" s="82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28">
        <f t="shared" si="94"/>
        <v>0</v>
      </c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28">
        <f t="shared" si="95"/>
        <v>0</v>
      </c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28">
        <f t="shared" si="96"/>
        <v>0</v>
      </c>
    </row>
    <row r="154" spans="1:46" ht="8.25" customHeight="1">
      <c r="A154" s="1"/>
      <c r="B154" s="1"/>
      <c r="C154" s="1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2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2"/>
    </row>
    <row r="155" spans="1:46" ht="32.25" customHeight="1">
      <c r="A155" s="79"/>
      <c r="B155" s="79"/>
      <c r="C155" s="230" t="s">
        <v>86</v>
      </c>
      <c r="D155" s="80"/>
      <c r="E155" s="37"/>
      <c r="F155" s="37"/>
      <c r="G155" s="74">
        <f t="shared" ref="G155:AT155" si="97">SUM(G156:G167)</f>
        <v>0</v>
      </c>
      <c r="H155" s="74">
        <f t="shared" si="97"/>
        <v>0</v>
      </c>
      <c r="I155" s="74">
        <f t="shared" si="97"/>
        <v>0</v>
      </c>
      <c r="J155" s="74">
        <f t="shared" si="97"/>
        <v>0</v>
      </c>
      <c r="K155" s="74">
        <f t="shared" si="97"/>
        <v>0</v>
      </c>
      <c r="L155" s="74">
        <f t="shared" si="97"/>
        <v>0</v>
      </c>
      <c r="M155" s="74">
        <f t="shared" si="97"/>
        <v>0</v>
      </c>
      <c r="N155" s="74">
        <f t="shared" si="97"/>
        <v>0</v>
      </c>
      <c r="O155" s="74">
        <f t="shared" si="97"/>
        <v>0</v>
      </c>
      <c r="P155" s="74">
        <f t="shared" si="97"/>
        <v>0</v>
      </c>
      <c r="Q155" s="74">
        <f t="shared" si="97"/>
        <v>0</v>
      </c>
      <c r="R155" s="74">
        <f t="shared" si="97"/>
        <v>0</v>
      </c>
      <c r="S155" s="74">
        <f t="shared" si="97"/>
        <v>0</v>
      </c>
      <c r="T155" s="74">
        <f t="shared" si="97"/>
        <v>0</v>
      </c>
      <c r="U155" s="74">
        <f t="shared" si="97"/>
        <v>0</v>
      </c>
      <c r="V155" s="74">
        <f t="shared" si="97"/>
        <v>0</v>
      </c>
      <c r="W155" s="74">
        <f t="shared" si="97"/>
        <v>0</v>
      </c>
      <c r="X155" s="74">
        <f t="shared" si="97"/>
        <v>0</v>
      </c>
      <c r="Y155" s="74">
        <f t="shared" si="97"/>
        <v>0</v>
      </c>
      <c r="Z155" s="74">
        <f t="shared" si="97"/>
        <v>0</v>
      </c>
      <c r="AA155" s="74">
        <f t="shared" si="97"/>
        <v>0</v>
      </c>
      <c r="AB155" s="74">
        <f t="shared" si="97"/>
        <v>0</v>
      </c>
      <c r="AC155" s="74">
        <f t="shared" si="97"/>
        <v>0</v>
      </c>
      <c r="AD155" s="74">
        <f t="shared" si="97"/>
        <v>0</v>
      </c>
      <c r="AE155" s="74">
        <f t="shared" si="97"/>
        <v>0</v>
      </c>
      <c r="AF155" s="74">
        <f t="shared" si="97"/>
        <v>0</v>
      </c>
      <c r="AG155" s="74">
        <f t="shared" si="97"/>
        <v>0</v>
      </c>
      <c r="AH155" s="74">
        <f t="shared" si="97"/>
        <v>0</v>
      </c>
      <c r="AI155" s="74">
        <f t="shared" si="97"/>
        <v>0</v>
      </c>
      <c r="AJ155" s="74">
        <f t="shared" si="97"/>
        <v>0</v>
      </c>
      <c r="AK155" s="74">
        <f t="shared" si="97"/>
        <v>0</v>
      </c>
      <c r="AL155" s="74">
        <f t="shared" si="97"/>
        <v>0</v>
      </c>
      <c r="AM155" s="74">
        <f t="shared" si="97"/>
        <v>0</v>
      </c>
      <c r="AN155" s="74">
        <f t="shared" si="97"/>
        <v>0</v>
      </c>
      <c r="AO155" s="74">
        <f t="shared" si="97"/>
        <v>0</v>
      </c>
      <c r="AP155" s="74">
        <f t="shared" si="97"/>
        <v>0</v>
      </c>
      <c r="AQ155" s="74">
        <f t="shared" si="97"/>
        <v>0</v>
      </c>
      <c r="AR155" s="74">
        <f t="shared" si="97"/>
        <v>0</v>
      </c>
      <c r="AS155" s="74">
        <f t="shared" si="97"/>
        <v>0</v>
      </c>
      <c r="AT155" s="74">
        <f t="shared" si="97"/>
        <v>0</v>
      </c>
    </row>
    <row r="156" spans="1:46" ht="16.5" customHeight="1">
      <c r="A156" s="1"/>
      <c r="B156" s="1"/>
      <c r="C156" s="25"/>
      <c r="D156" s="26"/>
      <c r="E156" s="26"/>
      <c r="F156" s="75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28">
        <f t="shared" ref="T156:T167" si="98">SUM(H156:S156)</f>
        <v>0</v>
      </c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28">
        <f t="shared" ref="AG156:AG167" si="99">SUM(U156:AF156)</f>
        <v>0</v>
      </c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28">
        <f t="shared" ref="AT156:AT167" si="100">SUM(AH156:AS156)</f>
        <v>0</v>
      </c>
    </row>
    <row r="157" spans="1:46" ht="16.5" customHeight="1">
      <c r="A157" s="1"/>
      <c r="B157" s="1"/>
      <c r="C157" s="25"/>
      <c r="D157" s="26"/>
      <c r="E157" s="26"/>
      <c r="F157" s="75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28">
        <f t="shared" si="98"/>
        <v>0</v>
      </c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28">
        <f t="shared" si="99"/>
        <v>0</v>
      </c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28">
        <f t="shared" si="100"/>
        <v>0</v>
      </c>
    </row>
    <row r="158" spans="1:46" ht="15.75" customHeight="1">
      <c r="A158" s="1"/>
      <c r="B158" s="1"/>
      <c r="C158" s="25"/>
      <c r="D158" s="26"/>
      <c r="E158" s="26"/>
      <c r="F158" s="75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28">
        <f t="shared" si="98"/>
        <v>0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28">
        <f t="shared" si="99"/>
        <v>0</v>
      </c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28">
        <f t="shared" si="100"/>
        <v>0</v>
      </c>
    </row>
    <row r="159" spans="1:46" ht="16.5" customHeight="1">
      <c r="A159" s="1"/>
      <c r="B159" s="1"/>
      <c r="C159" s="25"/>
      <c r="D159" s="26"/>
      <c r="E159" s="26"/>
      <c r="F159" s="75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28">
        <f t="shared" si="98"/>
        <v>0</v>
      </c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28">
        <f t="shared" si="99"/>
        <v>0</v>
      </c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28">
        <f t="shared" si="100"/>
        <v>0</v>
      </c>
    </row>
    <row r="160" spans="1:46" ht="16.5" customHeight="1">
      <c r="A160" s="1"/>
      <c r="B160" s="1"/>
      <c r="C160" s="25"/>
      <c r="D160" s="26"/>
      <c r="E160" s="26"/>
      <c r="F160" s="75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28">
        <f t="shared" si="98"/>
        <v>0</v>
      </c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28">
        <f t="shared" si="99"/>
        <v>0</v>
      </c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28">
        <f t="shared" si="100"/>
        <v>0</v>
      </c>
    </row>
    <row r="161" spans="1:46" ht="16.5" customHeight="1">
      <c r="A161" s="84"/>
      <c r="B161" s="84"/>
      <c r="C161" s="25"/>
      <c r="D161" s="26"/>
      <c r="E161" s="85"/>
      <c r="F161" s="8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28">
        <f t="shared" si="98"/>
        <v>0</v>
      </c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28">
        <f t="shared" si="99"/>
        <v>0</v>
      </c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28">
        <f t="shared" si="100"/>
        <v>0</v>
      </c>
    </row>
    <row r="162" spans="1:46" ht="16.5" customHeight="1">
      <c r="A162" s="1"/>
      <c r="B162" s="1"/>
      <c r="C162" s="25"/>
      <c r="D162" s="26"/>
      <c r="E162" s="26"/>
      <c r="F162" s="75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28">
        <f t="shared" si="98"/>
        <v>0</v>
      </c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28">
        <f t="shared" si="99"/>
        <v>0</v>
      </c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28">
        <f t="shared" si="100"/>
        <v>0</v>
      </c>
    </row>
    <row r="163" spans="1:46" ht="16.5" customHeight="1">
      <c r="A163" s="1"/>
      <c r="B163" s="1"/>
      <c r="C163" s="25"/>
      <c r="D163" s="26"/>
      <c r="E163" s="26"/>
      <c r="F163" s="75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28">
        <f t="shared" si="98"/>
        <v>0</v>
      </c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28">
        <f t="shared" si="99"/>
        <v>0</v>
      </c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28">
        <f t="shared" si="100"/>
        <v>0</v>
      </c>
    </row>
    <row r="164" spans="1:46" ht="15.75" customHeight="1">
      <c r="A164" s="1"/>
      <c r="B164" s="1"/>
      <c r="C164" s="25"/>
      <c r="D164" s="26"/>
      <c r="E164" s="26"/>
      <c r="F164" s="75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28">
        <f t="shared" si="98"/>
        <v>0</v>
      </c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28">
        <f t="shared" si="99"/>
        <v>0</v>
      </c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28">
        <f t="shared" si="100"/>
        <v>0</v>
      </c>
    </row>
    <row r="165" spans="1:46" ht="16.5" customHeight="1">
      <c r="A165" s="1"/>
      <c r="B165" s="1"/>
      <c r="C165" s="25"/>
      <c r="D165" s="26"/>
      <c r="E165" s="26"/>
      <c r="F165" s="75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28">
        <f t="shared" si="98"/>
        <v>0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28">
        <f t="shared" si="99"/>
        <v>0</v>
      </c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28">
        <f t="shared" si="100"/>
        <v>0</v>
      </c>
    </row>
    <row r="166" spans="1:46" ht="16.5" customHeight="1">
      <c r="A166" s="1"/>
      <c r="B166" s="1"/>
      <c r="C166" s="25"/>
      <c r="D166" s="26"/>
      <c r="E166" s="26"/>
      <c r="F166" s="75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28">
        <f t="shared" si="98"/>
        <v>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28">
        <f t="shared" si="99"/>
        <v>0</v>
      </c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28">
        <f t="shared" si="100"/>
        <v>0</v>
      </c>
    </row>
    <row r="167" spans="1:46" ht="16.5" customHeight="1">
      <c r="A167" s="84"/>
      <c r="B167" s="84"/>
      <c r="C167" s="25"/>
      <c r="D167" s="26"/>
      <c r="E167" s="85"/>
      <c r="F167" s="86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28">
        <f t="shared" si="98"/>
        <v>0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28">
        <f t="shared" si="99"/>
        <v>0</v>
      </c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28">
        <f t="shared" si="100"/>
        <v>0</v>
      </c>
    </row>
    <row r="168" spans="1:46" ht="8.25" customHeight="1">
      <c r="A168" s="1"/>
      <c r="B168" s="1"/>
      <c r="C168" s="1"/>
      <c r="D168" s="9"/>
      <c r="E168" s="9"/>
      <c r="F168" s="9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2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2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2"/>
    </row>
    <row r="169" spans="1:46" ht="15.75" customHeight="1">
      <c r="A169" s="2"/>
      <c r="B169" s="2"/>
      <c r="C169" s="231" t="s">
        <v>87</v>
      </c>
      <c r="D169" s="34"/>
      <c r="E169" s="34"/>
      <c r="F169" s="34"/>
      <c r="G169" s="35">
        <f>G127+G141+G155</f>
        <v>0</v>
      </c>
      <c r="H169" s="35">
        <f>H127+H141+H155</f>
        <v>0</v>
      </c>
      <c r="I169" s="35">
        <f t="shared" ref="I169:T169" si="101">I127+I141+I155</f>
        <v>0</v>
      </c>
      <c r="J169" s="35">
        <f t="shared" si="101"/>
        <v>0</v>
      </c>
      <c r="K169" s="35">
        <f t="shared" si="101"/>
        <v>0</v>
      </c>
      <c r="L169" s="35">
        <f t="shared" si="101"/>
        <v>0</v>
      </c>
      <c r="M169" s="35">
        <f t="shared" si="101"/>
        <v>0</v>
      </c>
      <c r="N169" s="35">
        <f t="shared" si="101"/>
        <v>0</v>
      </c>
      <c r="O169" s="35">
        <f t="shared" si="101"/>
        <v>10</v>
      </c>
      <c r="P169" s="35">
        <f t="shared" si="101"/>
        <v>0</v>
      </c>
      <c r="Q169" s="35">
        <f t="shared" si="101"/>
        <v>0</v>
      </c>
      <c r="R169" s="35">
        <f t="shared" si="101"/>
        <v>0</v>
      </c>
      <c r="S169" s="35">
        <f t="shared" si="101"/>
        <v>0</v>
      </c>
      <c r="T169" s="35">
        <f t="shared" si="101"/>
        <v>10</v>
      </c>
      <c r="U169" s="35">
        <f>U127+U141+U155</f>
        <v>0</v>
      </c>
      <c r="V169" s="35">
        <f t="shared" ref="V169:AG169" si="102">V127+V141+V155</f>
        <v>0</v>
      </c>
      <c r="W169" s="35">
        <f t="shared" si="102"/>
        <v>0</v>
      </c>
      <c r="X169" s="35">
        <f t="shared" si="102"/>
        <v>0</v>
      </c>
      <c r="Y169" s="35">
        <f t="shared" si="102"/>
        <v>0</v>
      </c>
      <c r="Z169" s="35">
        <f t="shared" si="102"/>
        <v>0</v>
      </c>
      <c r="AA169" s="35">
        <f t="shared" si="102"/>
        <v>0</v>
      </c>
      <c r="AB169" s="35">
        <f t="shared" si="102"/>
        <v>0</v>
      </c>
      <c r="AC169" s="35">
        <f t="shared" si="102"/>
        <v>0</v>
      </c>
      <c r="AD169" s="35">
        <f t="shared" si="102"/>
        <v>0</v>
      </c>
      <c r="AE169" s="35">
        <f t="shared" si="102"/>
        <v>0</v>
      </c>
      <c r="AF169" s="35">
        <f t="shared" si="102"/>
        <v>0</v>
      </c>
      <c r="AG169" s="35">
        <f t="shared" si="102"/>
        <v>0</v>
      </c>
      <c r="AH169" s="35">
        <f>AH127+AH141+AH155</f>
        <v>0</v>
      </c>
      <c r="AI169" s="35">
        <f t="shared" ref="AI169:AT169" si="103">AI127+AI141+AI155</f>
        <v>0</v>
      </c>
      <c r="AJ169" s="35">
        <f t="shared" si="103"/>
        <v>0</v>
      </c>
      <c r="AK169" s="35">
        <f t="shared" si="103"/>
        <v>0</v>
      </c>
      <c r="AL169" s="35">
        <f t="shared" si="103"/>
        <v>0</v>
      </c>
      <c r="AM169" s="35">
        <f t="shared" si="103"/>
        <v>0</v>
      </c>
      <c r="AN169" s="35">
        <f t="shared" si="103"/>
        <v>0</v>
      </c>
      <c r="AO169" s="35">
        <f t="shared" si="103"/>
        <v>0</v>
      </c>
      <c r="AP169" s="35">
        <f t="shared" si="103"/>
        <v>0</v>
      </c>
      <c r="AQ169" s="35">
        <f t="shared" si="103"/>
        <v>0</v>
      </c>
      <c r="AR169" s="35">
        <f t="shared" si="103"/>
        <v>0</v>
      </c>
      <c r="AS169" s="35">
        <f t="shared" si="103"/>
        <v>0</v>
      </c>
      <c r="AT169" s="35">
        <f t="shared" si="103"/>
        <v>0</v>
      </c>
    </row>
    <row r="170" spans="1:46" ht="5.25" customHeight="1">
      <c r="A170" s="1"/>
      <c r="B170" s="1"/>
      <c r="C170" s="1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2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2"/>
    </row>
    <row r="171" spans="1:46" ht="15.75" customHeight="1">
      <c r="A171" s="49"/>
      <c r="B171" s="49"/>
      <c r="C171" s="39" t="s">
        <v>88</v>
      </c>
      <c r="D171" s="93" t="s">
        <v>287</v>
      </c>
      <c r="E171" s="26"/>
      <c r="F171" s="26"/>
      <c r="G171" s="88"/>
      <c r="H171" s="88">
        <f>(SUM($G128:G128)*$E128+SUM($G129:G129)*$E129+SUM($G130:G130)*$E130+SUM($G131:G131)*$E131+SUM($G132:G132)*$E132+SUM($G133:G133)*$E133+SUM($G134:G134)*$E134+SUM($G135:G135)*$E135+SUM($G136:G136)*$E136+SUM($G137:G137)*$E137+SUM($G138:G138)*$E138+SUM($G139:G139)*$E139)/12</f>
        <v>0</v>
      </c>
      <c r="I171" s="88">
        <f>(SUM($G128:H128)*$E128+SUM($G129:H129)*$E129+SUM($G130:H130)*$E130+SUM($G131:H131)*$E131+SUM($G132:H132)*$E132+SUM($G133:H133)*$E133+SUM($G134:H134)*$E134+SUM($G135:H135)*$E135+SUM($G136:H136)*$E136+SUM($G137:H137)*$E137+SUM($G138:H138)*$E138+SUM($G139:H139)*$E139)/12</f>
        <v>0</v>
      </c>
      <c r="J171" s="88">
        <f>(SUM($G128:I128)*$E128+SUM($G129:I129)*$E129+SUM($G130:I130)*$E130+SUM($G131:I131)*$E131+SUM($G132:I132)*$E132+SUM($G133:I133)*$E133+SUM($G134:I134)*$E134+SUM($G135:I135)*$E135+SUM($G136:I136)*$E136+SUM($G137:I137)*$E137+SUM($G138:I138)*$E138+SUM($G139:I139)*$E139)/12</f>
        <v>0</v>
      </c>
      <c r="K171" s="88">
        <f>(SUM($G128:J128)*$E128+SUM($G129:J129)*$E129+SUM($G130:J130)*$E130+SUM($G131:J131)*$E131+SUM($G132:J132)*$E132+SUM($G133:J133)*$E133+SUM($G134:J134)*$E134+SUM($G135:J135)*$E135+SUM($G136:J136)*$E136+SUM($G137:J137)*$E137+SUM($G138:J138)*$E138+SUM($G139:J139)*$E139)/12</f>
        <v>0</v>
      </c>
      <c r="L171" s="88">
        <f>(SUM($G128:K128)*$E128+SUM($G129:K129)*$E129+SUM($G130:K130)*$E130+SUM($G131:K131)*$E131+SUM($G132:K132)*$E132+SUM($G133:K133)*$E133+SUM($G134:K134)*$E134+SUM($G135:K135)*$E135+SUM($G136:K136)*$E136+SUM($G137:K137)*$E137+SUM($G138:K138)*$E138+SUM($G139:K139)*$E139)/12</f>
        <v>0</v>
      </c>
      <c r="M171" s="88">
        <f>(SUM($G128:L128)*$E128+SUM($G129:L129)*$E129+SUM($G130:L130)*$E130+SUM($G131:L131)*$E131+SUM($G132:L132)*$E132+SUM($G133:L133)*$E133+SUM($G134:L134)*$E134+SUM($G135:L135)*$E135+SUM($G136:L136)*$E136+SUM($G137:L137)*$E137+SUM($G138:L138)*$E138+SUM($G139:L139)*$E139)/12</f>
        <v>0</v>
      </c>
      <c r="N171" s="88">
        <f>(SUM($G128:M128)*$E128+SUM($G129:M129)*$E129+SUM($G130:M130)*$E130+SUM($G131:M131)*$E131+SUM($G132:M132)*$E132+SUM($G133:M133)*$E133+SUM($G134:M134)*$E134+SUM($G135:M135)*$E135+SUM($G136:M136)*$E136+SUM($G137:M137)*$E137+SUM($G138:M138)*$E138+SUM($G139:M139)*$E139)/12</f>
        <v>0</v>
      </c>
      <c r="O171" s="88">
        <f>(SUM($G128:N128)*$E128+SUM($G129:N129)*$E129+SUM($G130:N130)*$E130+SUM($G131:N131)*$E131+SUM($G132:N132)*$E132+SUM($G133:N133)*$E133+SUM($G134:N134)*$E134+SUM($G135:N135)*$E135+SUM($G136:N136)*$E136+SUM($G137:N137)*$E137+SUM($G138:N138)*$E138+SUM($G139:N139)*$E139)/12</f>
        <v>0</v>
      </c>
      <c r="P171" s="88">
        <f>(SUM($G128:O128)*$E128+SUM($G129:O129)*$E129+SUM($G130:O130)*$E130+SUM($G131:O131)*$E131+SUM($G132:O132)*$E132+SUM($G133:O133)*$E133+SUM($G134:O134)*$E134+SUM($G135:O135)*$E135+SUM($G136:O136)*$E136+SUM($G137:O137)*$E137+SUM($G138:O138)*$E138+SUM($G139:O139)*$E139)/12</f>
        <v>0.16666666666666666</v>
      </c>
      <c r="Q171" s="88">
        <f>(SUM($G128:P128)*$E128+SUM($G129:P129)*$E129+SUM($G130:P130)*$E130+SUM($G131:P131)*$E131+SUM($G132:P132)*$E132+SUM($G133:P133)*$E133+SUM($G134:P134)*$E134+SUM($G135:P135)*$E135+SUM($G136:P136)*$E136+SUM($G137:P137)*$E137+SUM($G138:P138)*$E138+SUM($G139:P139)*$E139)/12</f>
        <v>0.16666666666666666</v>
      </c>
      <c r="R171" s="88">
        <f>(SUM($G128:Q128)*$E128+SUM($G129:Q129)*$E129+SUM($G130:Q130)*$E130+SUM($G131:Q131)*$E131+SUM($G132:Q132)*$E132+SUM($G133:Q133)*$E133+SUM($G134:Q134)*$E134+SUM($G135:Q135)*$E135+SUM($G136:Q136)*$E136+SUM($G137:Q137)*$E137+SUM($G138:Q138)*$E138+SUM($G139:Q139)*$E139)/12</f>
        <v>0.16666666666666666</v>
      </c>
      <c r="S171" s="88">
        <f>(SUM($G128:R128)*$E128+SUM($G129:R129)*$E129+SUM($G130:R130)*$E130+SUM($G131:R131)*$E131+SUM($G132:R132)*$E132+SUM($G133:R133)*$E133+SUM($G134:R134)*$E134+SUM($G135:R135)*$E135+SUM($G136:R136)*$E136+SUM($G137:R137)*$E137+SUM($G138:R138)*$E138+SUM($G139:R139)*$E139)/12</f>
        <v>0.16666666666666666</v>
      </c>
      <c r="T171" s="28">
        <f t="shared" ref="T171:T173" si="104">SUM(H171:S171)</f>
        <v>0.66666666666666663</v>
      </c>
      <c r="U171" s="88">
        <f>(SUM($G128:S128)*$E128+SUM($G129:S129)*$E129+SUM($G130:S130)*$E130+SUM($G131:S131)*$E131+SUM($G132:S132)*$E132+SUM($G133:S133)*$E133+SUM($G134:S134)*$E134+SUM($G135:S135)*$E135+SUM($G136:S136)*$E136+SUM($G137:S137)*$E137+SUM($G138:S138)*$E138+SUM($G139:S139)*$E139)/12</f>
        <v>0.16666666666666666</v>
      </c>
      <c r="V171" s="88">
        <f>(SUM($G128:$S128,$U128:U128)*$E128+SUM($G129:$S129,$U129:U129)*$E129+SUM($G130:$S130,$U130:U130)*$E130+SUM($G131:$S131,$U131:U131)*$E131+SUM($G132:$S132,$U132:U132)*$E132+SUM($G133:$S133,$U133:U133)*$E133+SUM($G134:$S134,$U134:U134)*$E134+SUM($G135:$S135,$U135:U135)*$E135+SUM($G136:$S136,$U136:U136)*$E136+SUM($G137:$S137,$U137:U137)*$E137+SUM($G138:$S138,$U138:U138)*$E138+SUM($G139:$S139,$U139:U139)*$E139)/12</f>
        <v>0.16666666666666666</v>
      </c>
      <c r="W171" s="88">
        <f>(SUM($G128:$S128,$U128:V128)*$E128+SUM($G129:$S129,$U129:V129)*$E129+SUM($G130:$S130,$U130:V130)*$E130+SUM($G131:$S131,$U131:V131)*$E131+SUM($G132:$S132,$U132:V132)*$E132+SUM($G133:$S133,$U133:V133)*$E133+SUM($G134:$S134,$U134:V134)*$E134+SUM($G135:$S135,$U135:V135)*$E135+SUM($G136:$S136,$U136:V136)*$E136+SUM($G137:$S137,$U137:V137)*$E137+SUM($G138:$S138,$U138:V138)*$E138+SUM($G139:$S139,$U139:V139)*$E139)/12</f>
        <v>0.16666666666666666</v>
      </c>
      <c r="X171" s="88">
        <f>(SUM($G128:$S128,$U128:W128)*$E128+SUM($G129:$S129,$U129:W129)*$E129+SUM($G130:$S130,$U130:W130)*$E130+SUM($G131:$S131,$U131:W131)*$E131+SUM($G132:$S132,$U132:W132)*$E132+SUM($G133:$S133,$U133:W133)*$E133+SUM($G134:$S134,$U134:W134)*$E134+SUM($G135:$S135,$U135:W135)*$E135+SUM($G136:$S136,$U136:W136)*$E136+SUM($G137:$S137,$U137:W137)*$E137+SUM($G138:$S138,$U138:W138)*$E138+SUM($G139:$S139,$U139:W139)*$E139)/12</f>
        <v>0.16666666666666666</v>
      </c>
      <c r="Y171" s="88">
        <f>(SUM($G128:$S128,$U128:X128)*$E128+SUM($G129:$S129,$U129:X129)*$E129+SUM($G130:$S130,$U130:X130)*$E130+SUM($G131:$S131,$U131:X131)*$E131+SUM($G132:$S132,$U132:X132)*$E132+SUM($G133:$S133,$U133:X133)*$E133+SUM($G134:$S134,$U134:X134)*$E134+SUM($G135:$S135,$U135:X135)*$E135+SUM($G136:$S136,$U136:X136)*$E136+SUM($G137:$S137,$U137:X137)*$E137+SUM($G138:$S138,$U138:X138)*$E138+SUM($G139:$S139,$U139:X139)*$E139)/12</f>
        <v>0.16666666666666666</v>
      </c>
      <c r="Z171" s="88">
        <f>(SUM($G128:$S128,$U128:Y128)*$E128+SUM($G129:$S129,$U129:Y129)*$E129+SUM($G130:$S130,$U130:Y130)*$E130+SUM($G131:$S131,$U131:Y131)*$E131+SUM($G132:$S132,$U132:Y132)*$E132+SUM($G133:$S133,$U133:Y133)*$E133+SUM($G134:$S134,$U134:Y134)*$E134+SUM($G135:$S135,$U135:Y135)*$E135+SUM($G136:$S136,$U136:Y136)*$E136+SUM($G137:$S137,$U137:Y137)*$E137+SUM($G138:$S138,$U138:Y138)*$E138+SUM($G139:$S139,$U139:Y139)*$E139)/12</f>
        <v>0.16666666666666666</v>
      </c>
      <c r="AA171" s="88">
        <f>(SUM($G128:$S128,$U128:Z128)*$E128+SUM($G129:$S129,$U129:Z129)*$E129+SUM($G130:$S130,$U130:Z130)*$E130+SUM($G131:$S131,$U131:Z131)*$E131+SUM($G132:$S132,$U132:Z132)*$E132+SUM($G133:$S133,$U133:Z133)*$E133+SUM($G134:$S134,$U134:Z134)*$E134+SUM($G135:$S135,$U135:Z135)*$E135+SUM($G136:$S136,$U136:Z136)*$E136+SUM($G137:$S137,$U137:Z137)*$E137+SUM($G138:$S138,$U138:Z138)*$E138+SUM($G139:$S139,$U139:Z139)*$E139)/12</f>
        <v>0.16666666666666666</v>
      </c>
      <c r="AB171" s="88">
        <f>(SUM($G128:$S128,$U128:AA128)*$E128+SUM($G129:$S129,$U129:AA129)*$E129+SUM($G130:$S130,$U130:AA130)*$E130+SUM($G131:$S131,$U131:AA131)*$E131+SUM($G132:$S132,$U132:AA132)*$E132+SUM($G133:$S133,$U133:AA133)*$E133+SUM($G134:$S134,$U134:AA134)*$E134+SUM($G135:$S135,$U135:AA135)*$E135+SUM($G136:$S136,$U136:AA136)*$E136+SUM($G137:$S137,$U137:AA137)*$E137+SUM($G138:$S138,$U138:AA138)*$E138+SUM($G139:$S139,$U139:AA139)*$E139)/12</f>
        <v>0.16666666666666666</v>
      </c>
      <c r="AC171" s="88">
        <f>(SUM($G128:$S128,$U128:AB128)*$E128+SUM($G129:$S129,$U129:AB129)*$E129+SUM($G130:$S130,$U130:AB130)*$E130+SUM($G131:$S131,$U131:AB131)*$E131+SUM($G132:$S132,$U132:AB132)*$E132+SUM($G133:$S133,$U133:AB133)*$E133+SUM($G134:$S134,$U134:AB134)*$E134+SUM($G135:$S135,$U135:AB135)*$E135+SUM($G136:$S136,$U136:AB136)*$E136+SUM($G137:$S137,$U137:AB137)*$E137+SUM($G138:$S138,$U138:AB138)*$E138+SUM($G139:$S139,$U139:AB139)*$E139)/12</f>
        <v>0.16666666666666666</v>
      </c>
      <c r="AD171" s="88">
        <f>(SUM($G128:$S128,$U128:AC128)*$E128+SUM($G129:$S129,$U129:AC129)*$E129+SUM($G130:$S130,$U130:AC130)*$E130+SUM($G131:$S131,$U131:AC131)*$E131+SUM($G132:$S132,$U132:AC132)*$E132+SUM($G133:$S133,$U133:AC133)*$E133+SUM($G134:$S134,$U134:AC134)*$E134+SUM($G135:$S135,$U135:AC135)*$E135+SUM($G136:$S136,$U136:AC136)*$E136+SUM($G137:$S137,$U137:AC137)*$E137+SUM($G138:$S138,$U138:AC138)*$E138+SUM($G139:$S139,$U139:AC139)*$E139)/12</f>
        <v>0.16666666666666666</v>
      </c>
      <c r="AE171" s="88">
        <f>(SUM($G128:$S128,$U128:AD128)*$E128+SUM($G129:$S129,$U129:AD129)*$E129+SUM($G130:$S130,$U130:AD130)*$E130+SUM($G131:$S131,$U131:AD131)*$E131+SUM($G132:$S132,$U132:AD132)*$E132+SUM($G133:$S133,$U133:AD133)*$E133+SUM($G134:$S134,$U134:AD134)*$E134+SUM($G135:$S135,$U135:AD135)*$E135+SUM($G136:$S136,$U136:AD136)*$E136+SUM($G137:$S137,$U137:AD137)*$E137+SUM($G138:$S138,$U138:AD138)*$E138+SUM($G139:$S139,$U139:AD139)*$E139)/12</f>
        <v>0.16666666666666666</v>
      </c>
      <c r="AF171" s="88">
        <f>(SUM($G128:$S128,$U128:AE128)*$E128+SUM($G129:$S129,$U129:AE129)*$E129+SUM($G130:$S130,$U130:AE130)*$E130+SUM($G131:$S131,$U131:AE131)*$E131+SUM($G132:$S132,$U132:AE132)*$E132+SUM($G133:$S133,$U133:AE133)*$E133+SUM($G134:$S134,$U134:AE134)*$E134+SUM($G135:$S135,$U135:AE135)*$E135+SUM($G136:$S136,$U136:AE136)*$E136+SUM($G137:$S137,$U137:AE137)*$E137+SUM($G138:$S138,$U138:AE138)*$E138+SUM($G139:$S139,$U139:AE139)*$E139)/12</f>
        <v>0.16666666666666666</v>
      </c>
      <c r="AG171" s="28">
        <f t="shared" ref="AG171:AG173" si="105">SUM(U171:AF171)</f>
        <v>2</v>
      </c>
      <c r="AH171" s="88">
        <f>(SUM($G128:$S128,$U128:AF128)*$E128+SUM($G129:$S129,$U129:AF129)*$E129+SUM($G130:$S130,$U130:AF130)*$E130+SUM($G131:$S131,$U131:AF131)*$E131+SUM($G132:$S132,$U132:AF132)*$E132+SUM($G133:$S133,$U133:AF133)*$E133+SUM($G134:$S134,$U134:AF134)*$E134+SUM($G135:$S135,$U135:AF135)*$E135+SUM($G136:$S136,$U136:AF136)*$E136+SUM($G137:$S137,$U137:AF137)*$E137+SUM($G138:$S138,$U138:AF138)*$E138+SUM($G139:$S139,$U139:AF139)*$E139)/12</f>
        <v>0.16666666666666666</v>
      </c>
      <c r="AI171" s="88">
        <f>(SUM($G128:$S128,$U128:$AF128,$AH128:AH128)*$E128+SUM($G129:$S129,$U129:$AF129,$AH129:AH129)*$E129+SUM($G130:$S130,$U130:$AF130,$AH130:AH130)*$E130+SUM($G131:$S131,$U131:$AF131,$AH131:AH131)*$E131+SUM($G132:$S132,$U132:$AF132,$AH132:AH132)*$E132+SUM($G133:$S133,$U133:$AF133,$AH133:AH133)*$E133+SUM($G134:$S134,$U134:$AF134,$AH134:AH134)*$E134+SUM($G135:$S135,$U135:$AF135,$AH135:AH135)*$E135+SUM($G136:$S136,$U136:$AF136,$AH136:AH136)*$E136+SUM($G137:$S137,$U137:$AF137,$AH137:AH137)*$E137+SUM($G138:$S138,$U138:$AF138,$AH138:AH138)*$E138+SUM($G139:$S139,$U139:$AF139,$AH139:AH139)*$E139)/12</f>
        <v>0.16666666666666666</v>
      </c>
      <c r="AJ171" s="88">
        <f>(SUM($G128:$S128,$U128:$AF128,$AH128:AI128)*$E128+SUM($G129:$S129,$U129:$AF129,$AH129:AI129)*$E129+SUM($G130:$S130,$U130:$AF130,$AH130:AI130)*$E130+SUM($G131:$S131,$U131:$AF131,$AH131:AI131)*$E131+SUM($G132:$S132,$U132:$AF132,$AH132:AI132)*$E132+SUM($G133:$S133,$U133:$AF133,$AH133:AI133)*$E133+SUM($G134:$S134,$U134:$AF134,$AH134:AI134)*$E134+SUM($G135:$S135,$U135:$AF135,$AH135:AI135)*$E135+SUM($G136:$S136,$U136:$AF136,$AH136:AI136)*$E136+SUM($G137:$S137,$U137:$AF137,$AH137:AI137)*$E137+SUM($G138:$S138,$U138:$AF138,$AH138:AI138)*$E138+SUM($G139:$S139,$U139:$AF139,$AH139:AI139)*$E139)/12</f>
        <v>0.16666666666666666</v>
      </c>
      <c r="AK171" s="88">
        <f>(SUM($G128:$S128,$U128:$AF128,$AH128:AJ128)*$E128+SUM($G129:$S129,$U129:$AF129,$AH129:AJ129)*$E129+SUM($G130:$S130,$U130:$AF130,$AH130:AJ130)*$E130+SUM($G131:$S131,$U131:$AF131,$AH131:AJ131)*$E131+SUM($G132:$S132,$U132:$AF132,$AH132:AJ132)*$E132+SUM($G133:$S133,$U133:$AF133,$AH133:AJ133)*$E133+SUM($G134:$S134,$U134:$AF134,$AH134:AJ134)*$E134+SUM($G135:$S135,$U135:$AF135,$AH135:AJ135)*$E135+SUM($G136:$S136,$U136:$AF136,$AH136:AJ136)*$E136+SUM($G137:$S137,$U137:$AF137,$AH137:AJ137)*$E137+SUM($G138:$S138,$U138:$AF138,$AH138:AJ138)*$E138+SUM($G139:$S139,$U139:$AF139,$AH139:AJ139)*$E139)/12</f>
        <v>0.16666666666666666</v>
      </c>
      <c r="AL171" s="88">
        <f>(SUM($G128:$S128,$U128:$AF128,$AH128:AK128)*$E128+SUM($G129:$S129,$U129:$AF129,$AH129:AK129)*$E129+SUM($G130:$S130,$U130:$AF130,$AH130:AK130)*$E130+SUM($G131:$S131,$U131:$AF131,$AH131:AK131)*$E131+SUM($G132:$S132,$U132:$AF132,$AH132:AK132)*$E132+SUM($G133:$S133,$U133:$AF133,$AH133:AK133)*$E133+SUM($G134:$S134,$U134:$AF134,$AH134:AK134)*$E134+SUM($G135:$S135,$U135:$AF135,$AH135:AK135)*$E135+SUM($G136:$S136,$U136:$AF136,$AH136:AK136)*$E136+SUM($G137:$S137,$U137:$AF137,$AH137:AK137)*$E137+SUM($G138:$S138,$U138:$AF138,$AH138:AK138)*$E138+SUM($G139:$S139,$U139:$AF139,$AH139:AK139)*$E139)/12</f>
        <v>0.16666666666666666</v>
      </c>
      <c r="AM171" s="88">
        <f>(SUM($G128:$S128,$U128:$AF128,$AH128:AL128)*$E128+SUM($G129:$S129,$U129:$AF129,$AH129:AL129)*$E129+SUM($G130:$S130,$U130:$AF130,$AH130:AL130)*$E130+SUM($G131:$S131,$U131:$AF131,$AH131:AL131)*$E131+SUM($G132:$S132,$U132:$AF132,$AH132:AL132)*$E132+SUM($G133:$S133,$U133:$AF133,$AH133:AL133)*$E133+SUM($G134:$S134,$U134:$AF134,$AH134:AL134)*$E134+SUM($G135:$S135,$U135:$AF135,$AH135:AL135)*$E135+SUM($G136:$S136,$U136:$AF136,$AH136:AL136)*$E136+SUM($G137:$S137,$U137:$AF137,$AH137:AL137)*$E137+SUM($G138:$S138,$U138:$AF138,$AH138:AL138)*$E138+SUM($G139:$S139,$U139:$AF139,$AH139:AL139)*$E139)/12</f>
        <v>0.16666666666666666</v>
      </c>
      <c r="AN171" s="88">
        <f>(SUM($G128:$S128,$U128:$AF128,$AH128:AM128)*$E128+SUM($G129:$S129,$U129:$AF129,$AH129:AM129)*$E129+SUM($G130:$S130,$U130:$AF130,$AH130:AM130)*$E130+SUM($G131:$S131,$U131:$AF131,$AH131:AM131)*$E131+SUM($G132:$S132,$U132:$AF132,$AH132:AM132)*$E132+SUM($G133:$S133,$U133:$AF133,$AH133:AM133)*$E133+SUM($G134:$S134,$U134:$AF134,$AH134:AM134)*$E134+SUM($G135:$S135,$U135:$AF135,$AH135:AM135)*$E135+SUM($G136:$S136,$U136:$AF136,$AH136:AM136)*$E136+SUM($G137:$S137,$U137:$AF137,$AH137:AM137)*$E137+SUM($G138:$S138,$U138:$AF138,$AH138:AM138)*$E138+SUM($G139:$S139,$U139:$AF139,$AH139:AM139)*$E139)/12</f>
        <v>0.16666666666666666</v>
      </c>
      <c r="AO171" s="88">
        <f>(SUM($G128:$S128,$U128:$AF128,$AH128:AN128)*$E128+SUM($G129:$S129,$U129:$AF129,$AH129:AN129)*$E129+SUM($G130:$S130,$U130:$AF130,$AH130:AN130)*$E130+SUM($G131:$S131,$U131:$AF131,$AH131:AN131)*$E131+SUM($G132:$S132,$U132:$AF132,$AH132:AN132)*$E132+SUM($G133:$S133,$U133:$AF133,$AH133:AN133)*$E133+SUM($G134:$S134,$U134:$AF134,$AH134:AN134)*$E134+SUM($G135:$S135,$U135:$AF135,$AH135:AN135)*$E135+SUM($G136:$S136,$U136:$AF136,$AH136:AN136)*$E136+SUM($G137:$S137,$U137:$AF137,$AH137:AN137)*$E137+SUM($G138:$S138,$U138:$AF138,$AH138:AN138)*$E138+SUM($G139:$S139,$U139:$AF139,$AH139:AN139)*$E139)/12</f>
        <v>0.16666666666666666</v>
      </c>
      <c r="AP171" s="88">
        <f>(SUM($G128:$S128,$U128:$AF128,$AH128:AO128)*$E128+SUM($G129:$S129,$U129:$AF129,$AH129:AO129)*$E129+SUM($G130:$S130,$U130:$AF130,$AH130:AO130)*$E130+SUM($G131:$S131,$U131:$AF131,$AH131:AO131)*$E131+SUM($G132:$S132,$U132:$AF132,$AH132:AO132)*$E132+SUM($G133:$S133,$U133:$AF133,$AH133:AO133)*$E133+SUM($G134:$S134,$U134:$AF134,$AH134:AO134)*$E134+SUM($G135:$S135,$U135:$AF135,$AH135:AO135)*$E135+SUM($G136:$S136,$U136:$AF136,$AH136:AO136)*$E136+SUM($G137:$S137,$U137:$AF137,$AH137:AO137)*$E137+SUM($G138:$S138,$U138:$AF138,$AH138:AO138)*$E138+SUM($G139:$S139,$U139:$AF139,$AH139:AO139)*$E139)/12</f>
        <v>0.16666666666666666</v>
      </c>
      <c r="AQ171" s="88">
        <f>(SUM($G128:$S128,$U128:$AF128,$AH128:AP128)*$E128+SUM($G129:$S129,$U129:$AF129,$AH129:AP129)*$E129+SUM($G130:$S130,$U130:$AF130,$AH130:AP130)*$E130+SUM($G131:$S131,$U131:$AF131,$AH131:AP131)*$E131+SUM($G132:$S132,$U132:$AF132,$AH132:AP132)*$E132+SUM($G133:$S133,$U133:$AF133,$AH133:AP133)*$E133+SUM($G134:$S134,$U134:$AF134,$AH134:AP134)*$E134+SUM($G135:$S135,$U135:$AF135,$AH135:AP135)*$E135+SUM($G136:$S136,$U136:$AF136,$AH136:AP136)*$E136+SUM($G137:$S137,$U137:$AF137,$AH137:AP137)*$E137+SUM($G138:$S138,$U138:$AF138,$AH138:AP138)*$E138+SUM($G139:$S139,$U139:$AF139,$AH139:AP139)*$E139)/12</f>
        <v>0.16666666666666666</v>
      </c>
      <c r="AR171" s="88">
        <f>(SUM($G128:$S128,$U128:$AF128,$AH128:AQ128)*$E128+SUM($G129:$S129,$U129:$AF129,$AH129:AQ129)*$E129+SUM($G130:$S130,$U130:$AF130,$AH130:AQ130)*$E130+SUM($G131:$S131,$U131:$AF131,$AH131:AQ131)*$E131+SUM($G132:$S132,$U132:$AF132,$AH132:AQ132)*$E132+SUM($G133:$S133,$U133:$AF133,$AH133:AQ133)*$E133+SUM($G134:$S134,$U134:$AF134,$AH134:AQ134)*$E134+SUM($G135:$S135,$U135:$AF135,$AH135:AQ135)*$E135+SUM($G136:$S136,$U136:$AF136,$AH136:AQ136)*$E136+SUM($G137:$S137,$U137:$AF137,$AH137:AQ137)*$E137+SUM($G138:$S138,$U138:$AF138,$AH138:AQ138)*$E138+SUM($G139:$S139,$U139:$AF139,$AH139:AQ139)*$E139)/12</f>
        <v>0.16666666666666666</v>
      </c>
      <c r="AS171" s="88">
        <f>(SUM($G128:$S128,$U128:$AF128,$AH128:AR128)*$E128+SUM($G129:$S129,$U129:$AF129,$AH129:AR129)*$E129+SUM($G130:$S130,$U130:$AF130,$AH130:AR130)*$E130+SUM($G131:$S131,$U131:$AF131,$AH131:AR131)*$E131+SUM($G132:$S132,$U132:$AF132,$AH132:AR132)*$E132+SUM($G133:$S133,$U133:$AF133,$AH133:AR133)*$E133+SUM($G134:$S134,$U134:$AF134,$AH134:AR134)*$E134+SUM($G135:$S135,$U135:$AF135,$AH135:AR135)*$E135+SUM($G136:$S136,$U136:$AF136,$AH136:AR136)*$E136+SUM($G137:$S137,$U137:$AF137,$AH137:AR137)*$E137+SUM($G138:$S138,$U138:$AF138,$AH138:AR138)*$E138+SUM($G139:$S139,$U139:$AF139,$AH139:AR139)*$E139)/12</f>
        <v>0.16666666666666666</v>
      </c>
      <c r="AT171" s="28">
        <f t="shared" ref="AT171:AT173" si="106">SUM(AH171:AS171)</f>
        <v>2</v>
      </c>
    </row>
    <row r="172" spans="1:46" ht="15.75" customHeight="1">
      <c r="A172" s="49"/>
      <c r="B172" s="49"/>
      <c r="C172" s="39" t="s">
        <v>90</v>
      </c>
      <c r="D172" s="93" t="s">
        <v>288</v>
      </c>
      <c r="E172" s="26"/>
      <c r="F172" s="26"/>
      <c r="G172" s="88"/>
      <c r="H172" s="88">
        <f>(SUM($G142:G142)*$E142+SUM($G143:G143)*$E143+SUM($G144:G144)*$E144+SUM($G145:G145)*$E145+SUM($G146:G146)*$E146+SUM($G147:G147)*$E147+SUM($G148:G148)*$E148+SUM($G149:G149)*$E149+SUM($G150:G150)*$E150+SUM($G151:G151)*$E151+SUM($G152:G152)*$E152+SUM($G153:G153)*$E153)/12</f>
        <v>0</v>
      </c>
      <c r="I172" s="88">
        <f>(SUM($G142:H142)*$E142+SUM($G143:H143)*$E143+SUM($G144:H144)*$E144+SUM($G145:H145)*$E145+SUM($G146:H146)*$E146+SUM($G147:H147)*$E147+SUM($G148:H148)*$E148+SUM($G149:H149)*$E149+SUM($G150:H150)*$E150+SUM($G151:H151)*$E151+SUM($G152:H152)*$E152+SUM($G153:H153)*$E153)/12</f>
        <v>0</v>
      </c>
      <c r="J172" s="88">
        <f>(SUM($G142:I142)*$E142+SUM($G143:I143)*$E143+SUM($G144:I144)*$E144+SUM($G145:I145)*$E145+SUM($G146:I146)*$E146+SUM($G147:I147)*$E147+SUM($G148:I148)*$E148+SUM($G149:I149)*$E149+SUM($G150:I150)*$E150+SUM($G151:I151)*$E151+SUM($G152:I152)*$E152+SUM($G153:I153)*$E153)/12</f>
        <v>0</v>
      </c>
      <c r="K172" s="88">
        <f>(SUM($G142:J142)*$E142+SUM($G143:J143)*$E143+SUM($G144:J144)*$E144+SUM($G145:J145)*$E145+SUM($G146:J146)*$E146+SUM($G147:J147)*$E147+SUM($G148:J148)*$E148+SUM($G149:J149)*$E149+SUM($G150:J150)*$E150+SUM($G151:J151)*$E151+SUM($G152:J152)*$E152+SUM($G153:J153)*$E153)/12</f>
        <v>0</v>
      </c>
      <c r="L172" s="88">
        <f>(SUM($G142:K142)*$E142+SUM($G143:K143)*$E143+SUM($G144:K144)*$E144+SUM($G145:K145)*$E145+SUM($G146:K146)*$E146+SUM($G147:K147)*$E147+SUM($G148:K148)*$E148+SUM($G149:K149)*$E149+SUM($G150:K150)*$E150+SUM($G151:K151)*$E151+SUM($G152:K152)*$E152+SUM($G153:K153)*$E153)/12</f>
        <v>0</v>
      </c>
      <c r="M172" s="88">
        <f>(SUM($G142:L142)*$E142+SUM($G143:L143)*$E143+SUM($G144:L144)*$E144+SUM($G145:L145)*$E145+SUM($G146:L146)*$E146+SUM($G147:L147)*$E147+SUM($G148:L148)*$E148+SUM($G149:L149)*$E149+SUM($G150:L150)*$E150+SUM($G151:L151)*$E151+SUM($G152:L152)*$E152+SUM($G153:L153)*$E153)/12</f>
        <v>0</v>
      </c>
      <c r="N172" s="88">
        <f>(SUM($G142:M142)*$E142+SUM($G143:M143)*$E143+SUM($G144:M144)*$E144+SUM($G145:M145)*$E145+SUM($G146:M146)*$E146+SUM($G147:M147)*$E147+SUM($G148:M148)*$E148+SUM($G149:M149)*$E149+SUM($G150:M150)*$E150+SUM($G151:M151)*$E151+SUM($G152:M152)*$E152+SUM($G153:M153)*$E153)/12</f>
        <v>0</v>
      </c>
      <c r="O172" s="88">
        <f>(SUM($G142:N142)*$E142+SUM($G143:N143)*$E143+SUM($G144:N144)*$E144+SUM($G145:N145)*$E145+SUM($G146:N146)*$E146+SUM($G147:N147)*$E147+SUM($G148:N148)*$E148+SUM($G149:N149)*$E149+SUM($G150:N150)*$E150+SUM($G151:N151)*$E151+SUM($G152:N152)*$E152+SUM($G153:N153)*$E153)/12</f>
        <v>0</v>
      </c>
      <c r="P172" s="88">
        <f>(SUM($G142:O142)*$E142+SUM($G143:O143)*$E143+SUM($G144:O144)*$E144+SUM($G145:O145)*$E145+SUM($G146:O146)*$E146+SUM($G147:O147)*$E147+SUM($G148:O148)*$E148+SUM($G149:O149)*$E149+SUM($G150:O150)*$E150+SUM($G151:O151)*$E151+SUM($G152:O152)*$E152+SUM($G153:O153)*$E153)/12</f>
        <v>0</v>
      </c>
      <c r="Q172" s="88">
        <f>(SUM($G142:P142)*$E142+SUM($G143:P143)*$E143+SUM($G144:P144)*$E144+SUM($G145:P145)*$E145+SUM($G146:P146)*$E146+SUM($G147:P147)*$E147+SUM($G148:P148)*$E148+SUM($G149:P149)*$E149+SUM($G150:P150)*$E150+SUM($G151:P151)*$E151+SUM($G152:P152)*$E152+SUM($G153:P153)*$E153)/12</f>
        <v>0</v>
      </c>
      <c r="R172" s="88">
        <f>(SUM($G142:Q142)*$E142+SUM($G143:Q143)*$E143+SUM($G144:Q144)*$E144+SUM($G145:Q145)*$E145+SUM($G146:Q146)*$E146+SUM($G147:Q147)*$E147+SUM($G148:Q148)*$E148+SUM($G149:Q149)*$E149+SUM($G150:Q150)*$E150+SUM($G151:Q151)*$E151+SUM($G152:Q152)*$E152+SUM($G153:Q153)*$E153)/12</f>
        <v>0</v>
      </c>
      <c r="S172" s="88">
        <f>(SUM($G142:R142)*$E142+SUM($G143:R143)*$E143+SUM($G144:R144)*$E144+SUM($G145:R145)*$E145+SUM($G146:R146)*$E146+SUM($G147:R147)*$E147+SUM($G148:R148)*$E148+SUM($G149:R149)*$E149+SUM($G150:R150)*$E150+SUM($G151:R151)*$E151+SUM($G152:R152)*$E152+SUM($G153:R153)*$E153)/12</f>
        <v>0</v>
      </c>
      <c r="T172" s="28">
        <f t="shared" si="104"/>
        <v>0</v>
      </c>
      <c r="U172" s="88">
        <f>(SUM($G142:S142)*$E142+SUM($G143:S143)*$E143+SUM($G144:S144)*$E144+SUM($G145:S145)*$E145+SUM($G146:S146)*$E146+SUM($G147:S147)*$E147+SUM($G148:S148)*$E148+SUM($G149:S149)*$E149+SUM($G150:S150)*$E150+SUM($G151:S151)*$E151+SUM($G152:S152)*$E152+SUM($G153:S153)*$E153)/12</f>
        <v>0</v>
      </c>
      <c r="V172" s="88">
        <f>(SUM($G142:$S142,$U142:U142)*$E142+SUM($G143:$S143,$U143:U143)*$E143+SUM($G144:$S144,$U144:U144)*$E144+SUM($G145:$S145,U145:$U145)*$E145+SUM($G146:$S146,$U146:U146)*$E146+SUM($G147:$S147,$U147:U147)*$E147+SUM($G148:$S148,$U148:U148)*$E148+SUM($G149:$S149,$U149:U149)*$E149+SUM($G150:$S150,$U150:U150)*$E150+SUM($G151:$S151,$U151:U151)*$E151+SUM($G152:$S152,$U152:U152)*$E152+SUM($G153:$S153,$U153:U153)*$E153)/12</f>
        <v>0</v>
      </c>
      <c r="W172" s="88">
        <f>(SUM($G142:$S142,$U142:V142)*$E142+SUM($G143:$S143,$U143:V143)*$E143+SUM($G144:$S144,$U144:V144)*$E144+SUM($G145:$S145,$U145:V145)*$E145+SUM($G146:$S146,$U146:V146)*$E146+SUM($G147:$S147,$U147:V147)*$E147+SUM($G148:$S148,$U148:V148)*$E148+SUM($G149:$S149,$U149:V149)*$E149+SUM($G150:$S150,$U150:V150)*$E150+SUM($G151:$S151,$U151:V151)*$E151+SUM($G152:$S152,$U152:V152)*$E152+SUM($G153:$S153,$U153:V153)*$E153)/12</f>
        <v>0</v>
      </c>
      <c r="X172" s="88">
        <f>(SUM($G142:$S142,$U142:W142)*$E142+SUM($G143:$S143,$U143:W143)*$E143+SUM($G144:$S144,$U144:W144)*$E144+SUM($G145:$S145,$U145:W145)*$E145+SUM($G146:$S146,$U146:W146)*$E146+SUM($G147:$S147,$U147:W147)*$E147+SUM($G148:$S148,$U148:W148)*$E148+SUM($G149:$S149,$U149:W149)*$E149+SUM($G150:$S150,$U150:W150)*$E150+SUM($G151:$S151,$U151:W151)*$E151+SUM($G152:$S152,$U152:W152)*$E152+SUM($G153:$S153,$U153:W153)*$E153)/12</f>
        <v>0</v>
      </c>
      <c r="Y172" s="88">
        <f>(SUM($G142:$S142,$U142:X142)*$E142+SUM($G143:$S143,$U143:X143)*$E143+SUM($G144:$S144,$U144:X144)*$E144+SUM($G145:$S145,$U145:X145)*$E145+SUM($G146:$S146,$U146:X146)*$E146+SUM($G147:$S147,$U147:X147)*$E147+SUM($G148:$S148,$U148:X148)*$E148+SUM($G149:$S149,$U149:X149)*$E149+SUM($G150:$S150,$U150:X150)*$E150+SUM($G151:$S151,$U151:X151)*$E151+SUM($G152:$S152,$U152:X152)*$E152+SUM($G153:$S153,$U153:X153)*$E153)/12</f>
        <v>0</v>
      </c>
      <c r="Z172" s="88">
        <f>(SUM($G142:$S142,$U142:Y142)*$E142+SUM($G143:$S143,$U143:Y143)*$E143+SUM($G144:$S144,$U144:Y144)*$E144+SUM($G145:$S145,$U145:Y145)*$E145+SUM($G146:$S146,$U146:Y146)*$E146+SUM($G147:$S147,$U147:Y147)*$E147+SUM($G148:$S148,$U148:Y148)*$E148+SUM($G149:$S149,$U149:Y149)*$E149+SUM($G150:$S150,$U150:Y150)*$E150+SUM($G151:$S151,$U151:Y151)*$E151+SUM($G152:$S152,$U152:Y152)*$E152+SUM($G153:$S153,$U153:Y153)*$E153)/12</f>
        <v>0</v>
      </c>
      <c r="AA172" s="88">
        <f>(SUM($G142:$S142,$U142:Z142)*$E142+SUM($G143:$S143,$U143:Z143)*$E143+SUM($G144:$S144,$U144:Z144)*$E144+SUM($G145:$S145,$U145:Z145)*$E145+SUM($G146:$S146,$U146:Z146)*$E146+SUM($G147:$S147,$U147:Z147)*$E147+SUM($G148:$S148,$U148:Z148)*$E148+SUM($G149:$S149,$U149:Z149)*$E149+SUM($G150:$S150,$U150:Z150)*$E150+SUM($G151:$S151,$U151:Z151)*$E151+SUM($G152:$S152,$U152:Z152)*$E152+SUM($G153:$S153,$U153:Z153)*$E153)/12</f>
        <v>0</v>
      </c>
      <c r="AB172" s="88">
        <f>(SUM($G142:$S142,$U142:AA142)*$E142+SUM($G143:$S143,$U143:AA143)*$E143+SUM($G144:$S144,$U144:AA144)*$E144+SUM($G145:$S145,$U145:AA145)*$E145+SUM($G146:$S146,$U146:AA146)*$E146+SUM($G147:$S147,$U147:AA147)*$E147+SUM($G148:$S148,$U148:AA148)*$E148+SUM($G149:$S149,$U149:AA149)*$E149+SUM($G150:$S150,$U150:AA150)*$E150+SUM($G151:$S151,$U151:AA151)*$E151+SUM($G152:$S152,$U152:AA152)*$E152+SUM($G153:$S153,$U153:AA153)*$E153)/12</f>
        <v>0</v>
      </c>
      <c r="AC172" s="88">
        <f>(SUM($G142:$S142,$U142:AB142)*$E142+SUM($G143:$S143,$U143:AB143)*$E143+SUM($G144:$S144,$U144:AB144)*$E144+SUM($G145:$S145,$U145:AB145)*$E145+SUM($G146:$S146,$U146:AB146)*$E146+SUM($G147:$S147,$U147:AB147)*$E147+SUM($G148:$S148,$U148:AB148)*$E148+SUM($G149:$S149,$U149:AB149)*$E149+SUM($G150:$S150,$U150:AB150)*$E150+SUM($G151:$S151,$U151:AB151)*$E151+SUM($G152:$S152,$U152:AB152)*$E152+SUM($G153:$S153,$U153:AB153)*$E153)/12</f>
        <v>0</v>
      </c>
      <c r="AD172" s="88">
        <f>(SUM($G142:$S142,$U142:AC142)*$E142+SUM($G143:$S143,$U143:AC143)*$E143+SUM($G144:$S144,$U144:AC144)*$E144+SUM($G145:$S145,$U145:AC145)*$E145+SUM($G146:$S146,$U146:AC146)*$E146+SUM($G147:$S147,$U147:AC147)*$E147+SUM($G148:$S148,$U148:AC148)*$E148+SUM($G149:$S149,$U149:AC149)*$E149+SUM($G150:$S150,$U150:AC150)*$E150+SUM($G151:$S151,$U151:AC151)*$E151+SUM($G152:$S152,$U152:AC152)*$E152+SUM($G153:$S153,$U153:AC153)*$E153)/12</f>
        <v>0</v>
      </c>
      <c r="AE172" s="88">
        <f>(SUM($G142:$S142,$U142:AD142)*$E142+SUM($G143:$S143,$U143:AD143)*$E143+SUM($G144:$S144,$U144:AD144)*$E144+SUM($G145:$S145,$U145:AD145)*$E145+SUM($G146:$S146,$U146:AD146)*$E146+SUM($G147:$S147,$U147:AD147)*$E147+SUM($G148:$S148,$U148:AD148)*$E148+SUM($G149:$S149,$U149:AD149)*$E149+SUM($G150:$S150,$U150:AD150)*$E150+SUM($G151:$S151,$U151:AD151)*$E151+SUM($G152:$S152,$U152:AD152)*$E152+SUM($G153:$S153,$U153:AD153)*$E153)/12</f>
        <v>0</v>
      </c>
      <c r="AF172" s="88">
        <f>(SUM($G142:$S142,$U142:AE142)*$E142+SUM($G143:$S143,$U143:AE143)*$E143+SUM($G144:$S144,$U144:AE144)*$E144+SUM($G145:$S145,$U145:AE145)*$E145+SUM($G146:$S146,$U146:AE146)*$E146+SUM($G147:$S147,$U147:AE147)*$E147+SUM($G148:$S148,$U148:AE148)*$E148+SUM($G149:$S149,$U149:AE149)*$E149+SUM($G150:$S150,$U150:AE150)*$E150+SUM($G151:$S151,$U151:AE151)*$E151+SUM($G152:$S152,$U152:AE152)*$E152+SUM($G153:$S153,$U153:AE153)*$E153)/12</f>
        <v>0</v>
      </c>
      <c r="AG172" s="28">
        <f t="shared" si="105"/>
        <v>0</v>
      </c>
      <c r="AH172" s="88">
        <f>(SUM($G142:$S142,$U142:AF142)*$E142+SUM($G143:$S143,$U143:AF143)*$E143+SUM($G144:$S144,$U144:AF144)*$E144+SUM($G145:$S145,$U145:AF145)*$E145+SUM($G146:$S146,$U146:AF146)*$E146+SUM($G147:$S147,$U147:AF147)*$E147+SUM($G148:$S148,$U148:AF148)*$E148+SUM($G149:$S149,$U149:AF149)*$E149+SUM($G150:$S150,$U150:AF150)*$E150+SUM($G151:$S151,$U151:AF151)*$E151+SUM($G152:$S152,$U152:AF152)*$E152+SUM($G153:$S153,$U153:AF153)*$E153)/12</f>
        <v>0</v>
      </c>
      <c r="AI172" s="88">
        <f>(SUM($G142:$S142,$U142:$AF142,$AH142:AH142)*$E142+SUM($G143:$S143,$U143:$AF143,$AH143:AH143)*$E143+SUM($G144:$S144,$U144:$AF144,$AH144:AH144)*$E144+SUM($G145:$S145,$U145:$AF145,$AH145:AH145)*$E145+SUM($G146:$S146,$U146:$AF146,$AH146:AH146)*$E146+SUM($G147:$S147,$U147:$AF147,$AH147:AH147)*$E147+SUM($G148:$S148,$U148:$AF148,$AH148:AH148)*$E148+SUM($G149:$S149,$U149:$AF149,$AH149:AH149)*$E149+SUM($G150:$S150,$U150:$AF150,$AH150:AH150)*$E150+SUM($G151:$S151,$U151:$AF151,$AH151:AH151)*$E151+SUM($G152:$S152,$U152:$AF152,$AH152:AH152)*$E152+SUM($G153:$S153,$U153:$AF153,$AH153:AH153)*$E153)/12</f>
        <v>0</v>
      </c>
      <c r="AJ172" s="88">
        <f>(SUM($G142:$S142,$U142:$AF142,$AH142:AI142)*$E142+SUM($G143:$S143,$U143:$AF143,$AH143:AI143)*$E143+SUM($G144:$S144,$U144:$AF144,$AH144:AI144)*$E144+SUM($G145:$S145,$U145:$AF145,$AH145:AI145)*$E145+SUM($G146:$S146,$U146:$AF146,$AH146:AI146)*$E146+SUM($G147:$S147,$U147:$AF147,$AH147:AI147)*$E147+SUM($G148:$S148,$U148:$AF148,$AH148:AI148)*$E148+SUM($G149:$S149,$U149:$AF149,$AH149:AI149)*$E149+SUM($G150:$S150,$U150:$AF150,$AH150:AI150)*$E150+SUM($G151:$S151,$U151:$AF151,$AH151:AI151)*$E151+SUM($G152:$S152,$U152:$AF152,$AH152:AI152)*$E152+SUM($G153:$S153,$U153:$AF153,$AH153:AI153)*$E153)/12</f>
        <v>0</v>
      </c>
      <c r="AK172" s="88">
        <f>(SUM($G142:$S142,$U142:$AF142,$AH142:AJ142)*$E142+SUM($G143:$S143,$U143:$AF143,$AH143:AJ143)*$E143+SUM($G144:$S144,$U144:$AF144,$AH144:AJ144)*$E144+SUM($G145:$S145,$U145:$AF145,$AH145:AJ145)*$E145+SUM($G146:$S146,$U146:$AF146,$AH146:AJ146)*$E146+SUM($G147:$S147,$U147:$AF147,$AH147:AJ147)*$E147+SUM($G148:$S148,$U148:$AF148,$AH148:AJ148)*$E148+SUM($G149:$S149,$U149:$AF149,$AH149:AJ149)*$E149+SUM($G150:$S150,$U150:$AF150,$AH150:AJ150)*$E150+SUM($G151:$S151,$U151:$AF151,$AH151:AJ151)*$E151+SUM($G152:$S152,$U152:$AF152,$AH152:AJ152)*$E152+SUM($G153:$S153,$U153:$AF153,$AH153:AJ153)*$E153)/12</f>
        <v>0</v>
      </c>
      <c r="AL172" s="88">
        <f>(SUM($G142:$S142,$U142:$AF142,$AH142:AK142)*$E142+SUM($G143:$S143,$U143:$AF143,$AH143:AK143)*$E143+SUM($G144:$S144,$U144:$AF144,$AH144:AK144)*$E144+SUM($G145:$S145,$U145:$AF145,$AH145:AK145)*$E145+SUM($G146:$S146,$U146:$AF146,$AH146:AK146)*$E146+SUM($G147:$S147,$U147:$AF147,$AH147:AK147)*$E147+SUM($G148:$S148,$U148:$AF148,$AH148:AK148)*$E148+SUM($G149:$S149,$U149:$AF149,$AH149:AK149)*$E149+SUM($G150:$S150,$U150:$AF150,$AH150:AK150)*$E150+SUM($G151:$S151,$U151:$AF151,$AH151:AK151)*$E151+SUM($G152:$S152,$U152:$AF152,$AH152:AK152)*$E152+SUM($G153:$S153,$U153:$AF153,$AH153:AK153)*$E153)/12</f>
        <v>0</v>
      </c>
      <c r="AM172" s="88">
        <f>(SUM($G142:$S142,$U142:$AF142,$AH142:AL142)*$E142+SUM($G143:$S143,$U143:$AF143,$AH143:AL143)*$E143+SUM($G144:$S144,$U144:$AF144,$AH144:AL144)*$E144+SUM($G145:$S145,$U145:$AF145,$AH145:AL145)*$E145+SUM($G146:$S146,$U146:$AF146,$AH146:AL146)*$E146+SUM($G147:$S147,$U147:$AF147,$AH147:AL147)*$E147+SUM($G148:$S148,$U148:$AF148,$AH148:AL148)*$E148+SUM($G149:$S149,$U149:$AF149,$AH149:AL149)*$E149+SUM($G150:$S150,$U150:$AF150,$AH150:AL150)*$E150+SUM($G151:$S151,$U151:$AF151,$AH151:AL151)*$E151+SUM($G152:$S152,$U152:$AF152,$AH152:AL152)*$E152+SUM($G153:$S153,$U153:$AF153,$AH153:AL153)*$E153)/12</f>
        <v>0</v>
      </c>
      <c r="AN172" s="88">
        <f>(SUM($G142:$S142,$U142:$AF142,$AH142:AM142)*$E142+SUM($G143:$S143,$U143:$AF143,$AH143:AM143)*$E143+SUM($G144:$S144,$U144:$AF144,$AH144:AM144)*$E144+SUM($G145:$S145,$U145:$AF145,$AH145:AM145)*$E145+SUM($G146:$S146,$U146:$AF146,$AH146:AM146)*$E146+SUM($G147:$S147,$U147:$AF147,$AH147:AM147)*$E147+SUM($G148:$S148,$U148:$AF148,$AH148:AM148)*$E148+SUM($G149:$S149,$U149:$AF149,$AH149:AM149)*$E149+SUM($G150:$S150,$U150:$AF150,$AH150:AM150)*$E150+SUM($G151:$S151,$U151:$AF151,$AH151:AM151)*$E151+SUM($G152:$S152,$U152:$AF152,$AH152:AM152)*$E152+SUM($G153:$S153,$U153:$AF153,$AH153:AM153)*$E153)/12</f>
        <v>0</v>
      </c>
      <c r="AO172" s="88">
        <f>(SUM($G142:$S142,$U142:$AF142,$AH142:AN142)*$E142+SUM($G143:$S143,$U143:$AF143,$AH143:AN143)*$E143+SUM($G144:$S144,$U144:$AF144,$AH144:AN144)*$E144+SUM($G145:$S145,$U145:$AF145,$AH145:AN145)*$E145+SUM($G146:$S146,$U146:$AF146,$AH146:AN146)*$E146+SUM($G147:$S147,$U147:$AF147,$AH147:AN147)*$E147+SUM($G148:$S148,$U148:$AF148,$AH148:AN148)*$E148+SUM($G149:$S149,$U149:$AF149,$AH149:AN149)*$E149+SUM($G150:$S150,$U150:$AF150,$AH150:AN150)*$E150+SUM($G151:$S151,$U151:$AF151,$AH151:AN151)*$E151+SUM($G152:$S152,$U152:$AF152,$AH152:AN152)*$E152+SUM($G153:$S153,$U153:$AF153,$AH153:AN153)*$E153)/12</f>
        <v>0</v>
      </c>
      <c r="AP172" s="88">
        <f>(SUM($G142:$S142,$U142:$AF142,$AH142:AO142)*$E142+SUM($G143:$S143,$U143:$AF143,$AH143:AO143)*$E143+SUM($G144:$S144,$U144:$AF144,$AH144:AO144)*$E144+SUM($G145:$S145,$U145:$AF145,$AH145:AO145)*$E145+SUM($G146:$S146,$U146:$AF146,$AH146:AO146)*$E146+SUM($G147:$S147,$U147:$AF147,$AH147:AO147)*$E147+SUM($G148:$S148,$U148:$AF148,$AH148:AO148)*$E148+SUM($G149:$S149,$U149:$AF149,$AH149:AO149)*$E149+SUM($G150:$S150,$U150:$AF150,$AH150:AO150)*$E150+SUM($G151:$S151,$U151:$AF151,$AH151:AO151)*$E151+SUM($G152:$S152,$U152:$AF152,$AH152:AO152)*$E152+SUM($G153:$S153,$U153:$AF153,$AH153:AO153)*$E153)/12</f>
        <v>0</v>
      </c>
      <c r="AQ172" s="88">
        <f>(SUM($G142:$S142,$U142:$AF142,$AH142:AP142)*$E142+SUM($G143:$S143,$U143:$AF143,$AH143:AP143)*$E143+SUM($G144:$S144,$U144:$AF144,$AH144:AP144)*$E144+SUM($G145:$S145,$U145:$AF145,$AH145:AP145)*$E145+SUM($G146:$S146,$U146:$AF146,$AH146:AP146)*$E146+SUM($G147:$S147,$U147:$AF147,$AH147:AP147)*$E147+SUM($G148:$S148,$U148:$AF148,$AH148:AP148)*$E148+SUM($G149:$S149,$U149:$AF149,$AH149:AP149)*$E149+SUM($G150:$S150,$U150:$AF150,$AH150:AP150)*$E150+SUM($G151:$S151,$U151:$AF151,$AH151:AP151)*$E151+SUM($G152:$S152,$U152:$AF152,$AH152:AP152)*$E152+SUM($G153:$S153,$U153:$AF153,$AH153:AP153)*$E153)/12</f>
        <v>0</v>
      </c>
      <c r="AR172" s="88">
        <f>(SUM($G142:$S142,$U142:$AF142,$AH142:AQ142)*$E142+SUM($G143:$S143,$U143:$AF143,$AH143:AQ143)*$E143+SUM($G144:$S144,$U144:$AF144,$AH144:AQ144)*$E144+SUM($G145:$S145,$U145:$AF145,$AH145:AQ145)*$E145+SUM($G146:$S146,$U146:$AF146,$AH146:AQ146)*$E146+SUM($G147:$S147,$U147:$AF147,$AH147:AQ147)*$E147+SUM($G148:$S148,$U148:$AF148,$AH148:AQ148)*$E148+SUM($G149:$S149,$U149:$AF149,$AH149:AQ149)*$E149+SUM($G150:$S150,$U150:$AF150,$AH150:AQ150)*$E150+SUM($G151:$S151,$U151:$AF151,$AH151:AQ151)*$E151+SUM($G152:$S152,$U152:$AF152,$AH152:AQ152)*$E152+SUM($G153:$S153,$U153:$AF153,$AH153:AQ153)*$E153)/12</f>
        <v>0</v>
      </c>
      <c r="AS172" s="88">
        <f>(SUM($G142:$S142,$U142:$AF142,$AH142:AR142)*$E142+SUM($G143:$S143,$U143:$AF143,$AH143:AR143)*$E143+SUM($G144:$S144,$U144:$AF144,$AH144:AR144)*$E144+SUM($G145:$S145,$U145:$AF145,$AH145:AR145)*$E145+SUM($G146:$S146,$U146:$AF146,$AH146:AR146)*$E146+SUM($G147:$S147,$U147:$AF147,$AH147:AR147)*$E147+SUM($G148:$S148,$U148:$AF148,$AH148:AR148)*$E148+SUM($G149:$S149,$U149:$AF149,$AH149:AR149)*$E149+SUM($G150:$S150,$U150:$AF150,$AH150:AR150)*$E150+SUM($G151:$S151,$U151:$AF151,$AH151:AR151)*$E151+SUM($G152:$S152,$U152:$AF152,$AH152:AR152)*$E152+SUM($G153:$S153,$U153:$AF153,$AH153:AR153)*$E153)/12</f>
        <v>0</v>
      </c>
      <c r="AT172" s="28">
        <f t="shared" si="106"/>
        <v>0</v>
      </c>
    </row>
    <row r="173" spans="1:46" ht="15.75" customHeight="1">
      <c r="A173" s="49"/>
      <c r="B173" s="49"/>
      <c r="C173" s="39" t="s">
        <v>92</v>
      </c>
      <c r="D173" s="26" t="s">
        <v>289</v>
      </c>
      <c r="E173" s="26"/>
      <c r="F173" s="26"/>
      <c r="G173" s="88">
        <f>G155</f>
        <v>0</v>
      </c>
      <c r="H173" s="88">
        <f>H155</f>
        <v>0</v>
      </c>
      <c r="I173" s="88">
        <f t="shared" ref="I173:S173" si="107">I155</f>
        <v>0</v>
      </c>
      <c r="J173" s="88">
        <f t="shared" si="107"/>
        <v>0</v>
      </c>
      <c r="K173" s="88">
        <f t="shared" si="107"/>
        <v>0</v>
      </c>
      <c r="L173" s="88">
        <f t="shared" si="107"/>
        <v>0</v>
      </c>
      <c r="M173" s="88">
        <f t="shared" si="107"/>
        <v>0</v>
      </c>
      <c r="N173" s="88">
        <f t="shared" si="107"/>
        <v>0</v>
      </c>
      <c r="O173" s="88">
        <f t="shared" si="107"/>
        <v>0</v>
      </c>
      <c r="P173" s="88">
        <f t="shared" si="107"/>
        <v>0</v>
      </c>
      <c r="Q173" s="88">
        <f t="shared" si="107"/>
        <v>0</v>
      </c>
      <c r="R173" s="88">
        <f t="shared" si="107"/>
        <v>0</v>
      </c>
      <c r="S173" s="88">
        <f t="shared" si="107"/>
        <v>0</v>
      </c>
      <c r="T173" s="28">
        <f t="shared" si="104"/>
        <v>0</v>
      </c>
      <c r="U173" s="88">
        <f>U155</f>
        <v>0</v>
      </c>
      <c r="V173" s="88">
        <f t="shared" ref="V173:AF173" si="108">V155</f>
        <v>0</v>
      </c>
      <c r="W173" s="88">
        <f t="shared" si="108"/>
        <v>0</v>
      </c>
      <c r="X173" s="88">
        <f t="shared" si="108"/>
        <v>0</v>
      </c>
      <c r="Y173" s="88">
        <f t="shared" si="108"/>
        <v>0</v>
      </c>
      <c r="Z173" s="88">
        <f t="shared" si="108"/>
        <v>0</v>
      </c>
      <c r="AA173" s="88">
        <f t="shared" si="108"/>
        <v>0</v>
      </c>
      <c r="AB173" s="88">
        <f t="shared" si="108"/>
        <v>0</v>
      </c>
      <c r="AC173" s="88">
        <f t="shared" si="108"/>
        <v>0</v>
      </c>
      <c r="AD173" s="88">
        <f t="shared" si="108"/>
        <v>0</v>
      </c>
      <c r="AE173" s="88">
        <f t="shared" si="108"/>
        <v>0</v>
      </c>
      <c r="AF173" s="88">
        <f t="shared" si="108"/>
        <v>0</v>
      </c>
      <c r="AG173" s="28">
        <f t="shared" si="105"/>
        <v>0</v>
      </c>
      <c r="AH173" s="88">
        <f>AH155</f>
        <v>0</v>
      </c>
      <c r="AI173" s="88">
        <f t="shared" ref="AI173:AS173" si="109">AI155</f>
        <v>0</v>
      </c>
      <c r="AJ173" s="88">
        <f t="shared" si="109"/>
        <v>0</v>
      </c>
      <c r="AK173" s="88">
        <f t="shared" si="109"/>
        <v>0</v>
      </c>
      <c r="AL173" s="88">
        <f t="shared" si="109"/>
        <v>0</v>
      </c>
      <c r="AM173" s="88">
        <f t="shared" si="109"/>
        <v>0</v>
      </c>
      <c r="AN173" s="88">
        <f t="shared" si="109"/>
        <v>0</v>
      </c>
      <c r="AO173" s="88">
        <f t="shared" si="109"/>
        <v>0</v>
      </c>
      <c r="AP173" s="88">
        <f t="shared" si="109"/>
        <v>0</v>
      </c>
      <c r="AQ173" s="88">
        <f t="shared" si="109"/>
        <v>0</v>
      </c>
      <c r="AR173" s="88">
        <f t="shared" si="109"/>
        <v>0</v>
      </c>
      <c r="AS173" s="88">
        <f t="shared" si="109"/>
        <v>0</v>
      </c>
      <c r="AT173" s="28">
        <f t="shared" si="106"/>
        <v>0</v>
      </c>
    </row>
    <row r="174" spans="1:46" ht="15.75" customHeight="1">
      <c r="A174" s="2"/>
      <c r="B174" s="2"/>
      <c r="C174" s="33" t="s">
        <v>94</v>
      </c>
      <c r="D174" s="34"/>
      <c r="E174" s="34"/>
      <c r="F174" s="34"/>
      <c r="G174" s="35">
        <f t="shared" ref="G174:AT174" si="110">G171+G172+G173</f>
        <v>0</v>
      </c>
      <c r="H174" s="35">
        <f t="shared" si="110"/>
        <v>0</v>
      </c>
      <c r="I174" s="35">
        <f t="shared" si="110"/>
        <v>0</v>
      </c>
      <c r="J174" s="35">
        <f t="shared" si="110"/>
        <v>0</v>
      </c>
      <c r="K174" s="35">
        <f t="shared" si="110"/>
        <v>0</v>
      </c>
      <c r="L174" s="35">
        <f t="shared" si="110"/>
        <v>0</v>
      </c>
      <c r="M174" s="35">
        <f t="shared" si="110"/>
        <v>0</v>
      </c>
      <c r="N174" s="35">
        <f t="shared" si="110"/>
        <v>0</v>
      </c>
      <c r="O174" s="35">
        <f t="shared" si="110"/>
        <v>0</v>
      </c>
      <c r="P174" s="35">
        <f t="shared" si="110"/>
        <v>0.16666666666666666</v>
      </c>
      <c r="Q174" s="35">
        <f t="shared" si="110"/>
        <v>0.16666666666666666</v>
      </c>
      <c r="R174" s="35">
        <f t="shared" si="110"/>
        <v>0.16666666666666666</v>
      </c>
      <c r="S174" s="35">
        <f t="shared" si="110"/>
        <v>0.16666666666666666</v>
      </c>
      <c r="T174" s="35">
        <f t="shared" si="110"/>
        <v>0.66666666666666663</v>
      </c>
      <c r="U174" s="35">
        <f t="shared" si="110"/>
        <v>0.16666666666666666</v>
      </c>
      <c r="V174" s="35">
        <f t="shared" si="110"/>
        <v>0.16666666666666666</v>
      </c>
      <c r="W174" s="35">
        <f t="shared" si="110"/>
        <v>0.16666666666666666</v>
      </c>
      <c r="X174" s="35">
        <f t="shared" si="110"/>
        <v>0.16666666666666666</v>
      </c>
      <c r="Y174" s="35">
        <f t="shared" si="110"/>
        <v>0.16666666666666666</v>
      </c>
      <c r="Z174" s="35">
        <f t="shared" si="110"/>
        <v>0.16666666666666666</v>
      </c>
      <c r="AA174" s="35">
        <f t="shared" si="110"/>
        <v>0.16666666666666666</v>
      </c>
      <c r="AB174" s="35">
        <f t="shared" si="110"/>
        <v>0.16666666666666666</v>
      </c>
      <c r="AC174" s="35">
        <f t="shared" si="110"/>
        <v>0.16666666666666666</v>
      </c>
      <c r="AD174" s="35">
        <f t="shared" si="110"/>
        <v>0.16666666666666666</v>
      </c>
      <c r="AE174" s="35">
        <f t="shared" si="110"/>
        <v>0.16666666666666666</v>
      </c>
      <c r="AF174" s="35">
        <f t="shared" si="110"/>
        <v>0.16666666666666666</v>
      </c>
      <c r="AG174" s="35">
        <f t="shared" si="110"/>
        <v>2</v>
      </c>
      <c r="AH174" s="35">
        <f t="shared" si="110"/>
        <v>0.16666666666666666</v>
      </c>
      <c r="AI174" s="35">
        <f t="shared" si="110"/>
        <v>0.16666666666666666</v>
      </c>
      <c r="AJ174" s="35">
        <f t="shared" si="110"/>
        <v>0.16666666666666666</v>
      </c>
      <c r="AK174" s="35">
        <f t="shared" si="110"/>
        <v>0.16666666666666666</v>
      </c>
      <c r="AL174" s="35">
        <f t="shared" si="110"/>
        <v>0.16666666666666666</v>
      </c>
      <c r="AM174" s="35">
        <f t="shared" si="110"/>
        <v>0.16666666666666666</v>
      </c>
      <c r="AN174" s="35">
        <f t="shared" si="110"/>
        <v>0.16666666666666666</v>
      </c>
      <c r="AO174" s="35">
        <f t="shared" si="110"/>
        <v>0.16666666666666666</v>
      </c>
      <c r="AP174" s="35">
        <f t="shared" si="110"/>
        <v>0.16666666666666666</v>
      </c>
      <c r="AQ174" s="35">
        <f t="shared" si="110"/>
        <v>0.16666666666666666</v>
      </c>
      <c r="AR174" s="35">
        <f t="shared" si="110"/>
        <v>0.16666666666666666</v>
      </c>
      <c r="AS174" s="35">
        <f t="shared" si="110"/>
        <v>0.16666666666666666</v>
      </c>
      <c r="AT174" s="35">
        <f t="shared" si="110"/>
        <v>2</v>
      </c>
    </row>
    <row r="175" spans="1:46" ht="35.25" customHeight="1">
      <c r="A175" s="1"/>
      <c r="B175" s="1"/>
      <c r="C175" s="1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2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2"/>
    </row>
    <row r="176" spans="1:46" ht="15.75" customHeight="1">
      <c r="A176" s="1"/>
      <c r="B176" s="1"/>
      <c r="C176" s="227" t="s">
        <v>95</v>
      </c>
      <c r="D176" s="17"/>
      <c r="E176" s="9"/>
      <c r="F176" s="9"/>
      <c r="G176" s="1"/>
      <c r="H176" s="1"/>
      <c r="I176" s="1"/>
      <c r="J176" s="1"/>
      <c r="K176" s="89"/>
      <c r="L176" s="89"/>
      <c r="M176" s="89"/>
      <c r="N176" s="89"/>
      <c r="O176" s="89"/>
      <c r="P176" s="89"/>
      <c r="Q176" s="89"/>
      <c r="R176" s="89"/>
      <c r="S176" s="89"/>
      <c r="T176" s="90"/>
      <c r="U176" s="1"/>
      <c r="V176" s="1"/>
      <c r="W176" s="1"/>
      <c r="X176" s="89"/>
      <c r="Y176" s="89"/>
      <c r="Z176" s="89"/>
      <c r="AA176" s="89"/>
      <c r="AB176" s="89"/>
      <c r="AC176" s="89"/>
      <c r="AD176" s="89"/>
      <c r="AE176" s="89"/>
      <c r="AF176" s="89"/>
      <c r="AG176" s="90"/>
      <c r="AH176" s="1"/>
      <c r="AI176" s="1"/>
      <c r="AJ176" s="1"/>
      <c r="AK176" s="89"/>
      <c r="AL176" s="89"/>
      <c r="AM176" s="89"/>
      <c r="AN176" s="89"/>
      <c r="AO176" s="89"/>
      <c r="AP176" s="89"/>
      <c r="AQ176" s="89"/>
      <c r="AR176" s="89"/>
      <c r="AS176" s="89"/>
      <c r="AT176" s="90"/>
    </row>
    <row r="177" spans="1:46" ht="8.25" customHeight="1">
      <c r="A177" s="1"/>
      <c r="B177" s="1"/>
      <c r="C177" s="2"/>
      <c r="D177" s="17"/>
      <c r="E177" s="9"/>
      <c r="F177" s="1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2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2"/>
    </row>
    <row r="178" spans="1:46" ht="27" customHeight="1">
      <c r="A178" s="19"/>
      <c r="B178" s="19"/>
      <c r="C178" s="20" t="s">
        <v>7</v>
      </c>
      <c r="D178" s="78"/>
      <c r="E178" s="21" t="s">
        <v>9</v>
      </c>
      <c r="F178" s="21" t="s">
        <v>10</v>
      </c>
      <c r="G178" s="22" t="s">
        <v>11</v>
      </c>
      <c r="H178" s="22" t="s">
        <v>12</v>
      </c>
      <c r="I178" s="22" t="s">
        <v>13</v>
      </c>
      <c r="J178" s="22" t="s">
        <v>14</v>
      </c>
      <c r="K178" s="22" t="s">
        <v>15</v>
      </c>
      <c r="L178" s="22" t="s">
        <v>16</v>
      </c>
      <c r="M178" s="22" t="s">
        <v>17</v>
      </c>
      <c r="N178" s="22" t="s">
        <v>18</v>
      </c>
      <c r="O178" s="22" t="s">
        <v>19</v>
      </c>
      <c r="P178" s="22" t="s">
        <v>20</v>
      </c>
      <c r="Q178" s="22" t="s">
        <v>21</v>
      </c>
      <c r="R178" s="22" t="s">
        <v>22</v>
      </c>
      <c r="S178" s="22" t="s">
        <v>23</v>
      </c>
      <c r="T178" s="23" t="s">
        <v>24</v>
      </c>
      <c r="U178" s="22" t="s">
        <v>25</v>
      </c>
      <c r="V178" s="22" t="s">
        <v>26</v>
      </c>
      <c r="W178" s="22" t="s">
        <v>27</v>
      </c>
      <c r="X178" s="22" t="s">
        <v>28</v>
      </c>
      <c r="Y178" s="22" t="s">
        <v>29</v>
      </c>
      <c r="Z178" s="22" t="s">
        <v>30</v>
      </c>
      <c r="AA178" s="22" t="s">
        <v>31</v>
      </c>
      <c r="AB178" s="22" t="s">
        <v>32</v>
      </c>
      <c r="AC178" s="22" t="s">
        <v>33</v>
      </c>
      <c r="AD178" s="22" t="s">
        <v>34</v>
      </c>
      <c r="AE178" s="22" t="s">
        <v>35</v>
      </c>
      <c r="AF178" s="22" t="s">
        <v>36</v>
      </c>
      <c r="AG178" s="23" t="s">
        <v>37</v>
      </c>
      <c r="AH178" s="22" t="s">
        <v>38</v>
      </c>
      <c r="AI178" s="22" t="s">
        <v>39</v>
      </c>
      <c r="AJ178" s="22" t="s">
        <v>40</v>
      </c>
      <c r="AK178" s="22" t="s">
        <v>41</v>
      </c>
      <c r="AL178" s="22" t="s">
        <v>42</v>
      </c>
      <c r="AM178" s="22" t="s">
        <v>43</v>
      </c>
      <c r="AN178" s="22" t="s">
        <v>44</v>
      </c>
      <c r="AO178" s="22" t="s">
        <v>45</v>
      </c>
      <c r="AP178" s="22" t="s">
        <v>46</v>
      </c>
      <c r="AQ178" s="22" t="s">
        <v>47</v>
      </c>
      <c r="AR178" s="22" t="s">
        <v>48</v>
      </c>
      <c r="AS178" s="22" t="s">
        <v>49</v>
      </c>
      <c r="AT178" s="23" t="s">
        <v>50</v>
      </c>
    </row>
    <row r="179" spans="1:46" ht="15.75" customHeight="1">
      <c r="A179" s="2"/>
      <c r="B179" s="2"/>
      <c r="C179" s="33" t="s">
        <v>96</v>
      </c>
      <c r="D179" s="34"/>
      <c r="E179" s="34"/>
      <c r="F179" s="34"/>
      <c r="G179" s="91">
        <f t="shared" ref="G179:AT179" si="111">SUM(G180:G185)</f>
        <v>0</v>
      </c>
      <c r="H179" s="91">
        <f t="shared" si="111"/>
        <v>0</v>
      </c>
      <c r="I179" s="91">
        <f t="shared" si="111"/>
        <v>0</v>
      </c>
      <c r="J179" s="91">
        <f t="shared" si="111"/>
        <v>0</v>
      </c>
      <c r="K179" s="91">
        <f t="shared" si="111"/>
        <v>0</v>
      </c>
      <c r="L179" s="91">
        <f t="shared" si="111"/>
        <v>0</v>
      </c>
      <c r="M179" s="91">
        <f t="shared" si="111"/>
        <v>0</v>
      </c>
      <c r="N179" s="91">
        <f t="shared" si="111"/>
        <v>0</v>
      </c>
      <c r="O179" s="91">
        <f t="shared" si="111"/>
        <v>0</v>
      </c>
      <c r="P179" s="91">
        <f t="shared" si="111"/>
        <v>0</v>
      </c>
      <c r="Q179" s="91">
        <f t="shared" si="111"/>
        <v>0</v>
      </c>
      <c r="R179" s="91">
        <f t="shared" si="111"/>
        <v>0</v>
      </c>
      <c r="S179" s="91">
        <f t="shared" si="111"/>
        <v>0</v>
      </c>
      <c r="T179" s="91">
        <f t="shared" si="111"/>
        <v>0</v>
      </c>
      <c r="U179" s="91">
        <f t="shared" si="111"/>
        <v>0</v>
      </c>
      <c r="V179" s="91">
        <f t="shared" si="111"/>
        <v>0</v>
      </c>
      <c r="W179" s="91">
        <f t="shared" si="111"/>
        <v>0</v>
      </c>
      <c r="X179" s="91">
        <f t="shared" si="111"/>
        <v>0</v>
      </c>
      <c r="Y179" s="91">
        <f t="shared" si="111"/>
        <v>0</v>
      </c>
      <c r="Z179" s="91">
        <f t="shared" si="111"/>
        <v>0</v>
      </c>
      <c r="AA179" s="91">
        <f t="shared" si="111"/>
        <v>0</v>
      </c>
      <c r="AB179" s="91">
        <f t="shared" si="111"/>
        <v>0</v>
      </c>
      <c r="AC179" s="91">
        <f t="shared" si="111"/>
        <v>0</v>
      </c>
      <c r="AD179" s="91">
        <f t="shared" si="111"/>
        <v>0</v>
      </c>
      <c r="AE179" s="91">
        <f t="shared" si="111"/>
        <v>0</v>
      </c>
      <c r="AF179" s="91">
        <f t="shared" si="111"/>
        <v>0</v>
      </c>
      <c r="AG179" s="91">
        <f t="shared" si="111"/>
        <v>0</v>
      </c>
      <c r="AH179" s="91">
        <f t="shared" si="111"/>
        <v>0</v>
      </c>
      <c r="AI179" s="91">
        <f t="shared" si="111"/>
        <v>0</v>
      </c>
      <c r="AJ179" s="91">
        <f t="shared" si="111"/>
        <v>0</v>
      </c>
      <c r="AK179" s="91">
        <f t="shared" si="111"/>
        <v>0</v>
      </c>
      <c r="AL179" s="91">
        <f t="shared" si="111"/>
        <v>0</v>
      </c>
      <c r="AM179" s="91">
        <f t="shared" si="111"/>
        <v>0</v>
      </c>
      <c r="AN179" s="91">
        <f t="shared" si="111"/>
        <v>0</v>
      </c>
      <c r="AO179" s="91">
        <f t="shared" si="111"/>
        <v>0</v>
      </c>
      <c r="AP179" s="91">
        <f t="shared" si="111"/>
        <v>0</v>
      </c>
      <c r="AQ179" s="91">
        <f t="shared" si="111"/>
        <v>0</v>
      </c>
      <c r="AR179" s="91">
        <f t="shared" si="111"/>
        <v>0</v>
      </c>
      <c r="AS179" s="91">
        <f t="shared" si="111"/>
        <v>0</v>
      </c>
      <c r="AT179" s="91">
        <f t="shared" si="111"/>
        <v>0</v>
      </c>
    </row>
    <row r="180" spans="1:46" ht="16.5" customHeight="1">
      <c r="A180" s="1"/>
      <c r="B180" s="1"/>
      <c r="C180" s="92" t="s">
        <v>97</v>
      </c>
      <c r="D180" s="26" t="s">
        <v>290</v>
      </c>
      <c r="E180" s="75"/>
      <c r="F180" s="75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28">
        <f t="shared" ref="T180:T185" si="112">SUM(H180:S180)</f>
        <v>0</v>
      </c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28">
        <f t="shared" ref="AG180:AG185" si="113">SUM(U180:AF180)</f>
        <v>0</v>
      </c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28">
        <f t="shared" ref="AT180:AT185" si="114">SUM(AH180:AS180)</f>
        <v>0</v>
      </c>
    </row>
    <row r="181" spans="1:46" ht="16.5" customHeight="1">
      <c r="A181" s="1"/>
      <c r="B181" s="1"/>
      <c r="C181" s="39" t="s">
        <v>99</v>
      </c>
      <c r="D181" s="26" t="s">
        <v>291</v>
      </c>
      <c r="E181" s="75"/>
      <c r="F181" s="75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28">
        <f t="shared" si="112"/>
        <v>0</v>
      </c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28">
        <f t="shared" si="113"/>
        <v>0</v>
      </c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28">
        <f t="shared" si="114"/>
        <v>0</v>
      </c>
    </row>
    <row r="182" spans="1:46" ht="16.5" customHeight="1">
      <c r="A182" s="1"/>
      <c r="B182" s="1"/>
      <c r="C182" s="39" t="s">
        <v>101</v>
      </c>
      <c r="D182" s="26" t="s">
        <v>292</v>
      </c>
      <c r="E182" s="75"/>
      <c r="F182" s="75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28">
        <f t="shared" si="112"/>
        <v>0</v>
      </c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28">
        <f t="shared" si="113"/>
        <v>0</v>
      </c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28">
        <f t="shared" si="114"/>
        <v>0</v>
      </c>
    </row>
    <row r="183" spans="1:46" ht="15.75" customHeight="1">
      <c r="A183" s="1"/>
      <c r="B183" s="1"/>
      <c r="C183" s="39" t="s">
        <v>103</v>
      </c>
      <c r="D183" s="93" t="s">
        <v>293</v>
      </c>
      <c r="E183" s="75"/>
      <c r="F183" s="75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28">
        <f t="shared" si="112"/>
        <v>0</v>
      </c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28">
        <f t="shared" si="113"/>
        <v>0</v>
      </c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28">
        <f t="shared" si="114"/>
        <v>0</v>
      </c>
    </row>
    <row r="184" spans="1:46" ht="16.5" customHeight="1">
      <c r="A184" s="1"/>
      <c r="B184" s="1"/>
      <c r="C184" s="39" t="s">
        <v>105</v>
      </c>
      <c r="D184" s="26" t="s">
        <v>294</v>
      </c>
      <c r="E184" s="75"/>
      <c r="F184" s="75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28">
        <f t="shared" si="112"/>
        <v>0</v>
      </c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28">
        <f t="shared" si="113"/>
        <v>0</v>
      </c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28">
        <f t="shared" si="114"/>
        <v>0</v>
      </c>
    </row>
    <row r="185" spans="1:46" ht="16.5" customHeight="1">
      <c r="A185" s="1"/>
      <c r="B185" s="1"/>
      <c r="C185" s="39" t="s">
        <v>107</v>
      </c>
      <c r="D185" s="26" t="s">
        <v>295</v>
      </c>
      <c r="E185" s="75"/>
      <c r="F185" s="75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28">
        <f t="shared" si="112"/>
        <v>0</v>
      </c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28">
        <f t="shared" si="113"/>
        <v>0</v>
      </c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28">
        <f t="shared" si="114"/>
        <v>0</v>
      </c>
    </row>
    <row r="186" spans="1:46" ht="30" customHeight="1">
      <c r="A186" s="1"/>
      <c r="B186" s="1"/>
      <c r="C186" s="9"/>
      <c r="D186" s="9"/>
      <c r="E186" s="9"/>
      <c r="F186" s="9"/>
      <c r="G186" s="1"/>
      <c r="H186" s="1"/>
      <c r="I186" s="1"/>
      <c r="J186" s="1"/>
      <c r="K186" s="94"/>
      <c r="L186" s="94"/>
      <c r="M186" s="94"/>
      <c r="N186" s="94"/>
      <c r="O186" s="94"/>
      <c r="P186" s="94"/>
      <c r="Q186" s="94"/>
      <c r="R186" s="94"/>
      <c r="S186" s="94"/>
      <c r="T186" s="90"/>
      <c r="U186" s="1"/>
      <c r="V186" s="1"/>
      <c r="W186" s="1"/>
      <c r="X186" s="94"/>
      <c r="Y186" s="94"/>
      <c r="Z186" s="94"/>
      <c r="AA186" s="94"/>
      <c r="AB186" s="94"/>
      <c r="AC186" s="94"/>
      <c r="AD186" s="94"/>
      <c r="AE186" s="94"/>
      <c r="AF186" s="94"/>
      <c r="AG186" s="90"/>
      <c r="AH186" s="1"/>
      <c r="AI186" s="1"/>
      <c r="AJ186" s="1"/>
      <c r="AK186" s="94"/>
      <c r="AL186" s="94"/>
      <c r="AM186" s="94"/>
      <c r="AN186" s="94"/>
      <c r="AO186" s="94"/>
      <c r="AP186" s="94"/>
      <c r="AQ186" s="94"/>
      <c r="AR186" s="94"/>
      <c r="AS186" s="94"/>
      <c r="AT186" s="90"/>
    </row>
    <row r="187" spans="1:46" ht="15.75" customHeight="1">
      <c r="A187" s="1"/>
      <c r="B187" s="1"/>
      <c r="C187" s="227" t="s">
        <v>109</v>
      </c>
      <c r="D187" s="17"/>
      <c r="E187" s="9"/>
      <c r="F187" s="9"/>
      <c r="G187" s="1"/>
      <c r="H187" s="1"/>
      <c r="I187" s="1"/>
      <c r="J187" s="1"/>
      <c r="K187" s="89"/>
      <c r="L187" s="89"/>
      <c r="M187" s="89"/>
      <c r="N187" s="89"/>
      <c r="O187" s="89"/>
      <c r="P187" s="89"/>
      <c r="Q187" s="89"/>
      <c r="R187" s="89"/>
      <c r="S187" s="89"/>
      <c r="T187" s="90"/>
      <c r="U187" s="1"/>
      <c r="V187" s="1"/>
      <c r="W187" s="1"/>
      <c r="X187" s="89"/>
      <c r="Y187" s="89"/>
      <c r="Z187" s="89"/>
      <c r="AA187" s="89"/>
      <c r="AB187" s="89"/>
      <c r="AC187" s="89"/>
      <c r="AD187" s="89"/>
      <c r="AE187" s="89"/>
      <c r="AF187" s="89"/>
      <c r="AG187" s="90"/>
      <c r="AH187" s="1"/>
      <c r="AI187" s="1"/>
      <c r="AJ187" s="1"/>
      <c r="AK187" s="89"/>
      <c r="AL187" s="89"/>
      <c r="AM187" s="89"/>
      <c r="AN187" s="89"/>
      <c r="AO187" s="89"/>
      <c r="AP187" s="89"/>
      <c r="AQ187" s="89"/>
      <c r="AR187" s="89"/>
      <c r="AS187" s="89"/>
      <c r="AT187" s="90"/>
    </row>
    <row r="188" spans="1:46" ht="8.25" customHeight="1">
      <c r="A188" s="1"/>
      <c r="B188" s="1"/>
      <c r="C188" s="2"/>
      <c r="D188" s="17"/>
      <c r="E188" s="9"/>
      <c r="F188" s="1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2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2"/>
    </row>
    <row r="189" spans="1:46" ht="27" customHeight="1">
      <c r="A189" s="19"/>
      <c r="B189" s="19"/>
      <c r="C189" s="20" t="s">
        <v>7</v>
      </c>
      <c r="D189" s="78"/>
      <c r="E189" s="21" t="s">
        <v>9</v>
      </c>
      <c r="F189" s="21" t="s">
        <v>10</v>
      </c>
      <c r="G189" s="22" t="s">
        <v>11</v>
      </c>
      <c r="H189" s="22" t="s">
        <v>12</v>
      </c>
      <c r="I189" s="22" t="s">
        <v>13</v>
      </c>
      <c r="J189" s="22" t="s">
        <v>14</v>
      </c>
      <c r="K189" s="22" t="s">
        <v>15</v>
      </c>
      <c r="L189" s="22" t="s">
        <v>16</v>
      </c>
      <c r="M189" s="22" t="s">
        <v>17</v>
      </c>
      <c r="N189" s="22" t="s">
        <v>18</v>
      </c>
      <c r="O189" s="22" t="s">
        <v>19</v>
      </c>
      <c r="P189" s="22" t="s">
        <v>20</v>
      </c>
      <c r="Q189" s="22" t="s">
        <v>21</v>
      </c>
      <c r="R189" s="22" t="s">
        <v>22</v>
      </c>
      <c r="S189" s="22" t="s">
        <v>23</v>
      </c>
      <c r="T189" s="23" t="s">
        <v>24</v>
      </c>
      <c r="U189" s="22" t="s">
        <v>25</v>
      </c>
      <c r="V189" s="22" t="s">
        <v>26</v>
      </c>
      <c r="W189" s="22" t="s">
        <v>27</v>
      </c>
      <c r="X189" s="22" t="s">
        <v>28</v>
      </c>
      <c r="Y189" s="22" t="s">
        <v>29</v>
      </c>
      <c r="Z189" s="22" t="s">
        <v>30</v>
      </c>
      <c r="AA189" s="22" t="s">
        <v>31</v>
      </c>
      <c r="AB189" s="22" t="s">
        <v>32</v>
      </c>
      <c r="AC189" s="22" t="s">
        <v>33</v>
      </c>
      <c r="AD189" s="22" t="s">
        <v>34</v>
      </c>
      <c r="AE189" s="22" t="s">
        <v>35</v>
      </c>
      <c r="AF189" s="22" t="s">
        <v>36</v>
      </c>
      <c r="AG189" s="23" t="s">
        <v>37</v>
      </c>
      <c r="AH189" s="22" t="s">
        <v>38</v>
      </c>
      <c r="AI189" s="22" t="s">
        <v>39</v>
      </c>
      <c r="AJ189" s="22" t="s">
        <v>40</v>
      </c>
      <c r="AK189" s="22" t="s">
        <v>41</v>
      </c>
      <c r="AL189" s="22" t="s">
        <v>42</v>
      </c>
      <c r="AM189" s="22" t="s">
        <v>43</v>
      </c>
      <c r="AN189" s="22" t="s">
        <v>44</v>
      </c>
      <c r="AO189" s="22" t="s">
        <v>45</v>
      </c>
      <c r="AP189" s="22" t="s">
        <v>46</v>
      </c>
      <c r="AQ189" s="22" t="s">
        <v>47</v>
      </c>
      <c r="AR189" s="22" t="s">
        <v>48</v>
      </c>
      <c r="AS189" s="22" t="s">
        <v>49</v>
      </c>
      <c r="AT189" s="23" t="s">
        <v>50</v>
      </c>
    </row>
    <row r="190" spans="1:46" ht="15.75" customHeight="1">
      <c r="A190" s="2"/>
      <c r="B190" s="2"/>
      <c r="C190" s="33" t="s">
        <v>110</v>
      </c>
      <c r="D190" s="34"/>
      <c r="E190" s="34"/>
      <c r="F190" s="34"/>
      <c r="G190" s="35">
        <f t="shared" ref="G190:AT190" si="115">SUM(G191:G227)</f>
        <v>0</v>
      </c>
      <c r="H190" s="35">
        <f t="shared" si="115"/>
        <v>0</v>
      </c>
      <c r="I190" s="35">
        <f t="shared" si="115"/>
        <v>0</v>
      </c>
      <c r="J190" s="35">
        <f t="shared" si="115"/>
        <v>0</v>
      </c>
      <c r="K190" s="35">
        <f t="shared" si="115"/>
        <v>0</v>
      </c>
      <c r="L190" s="35">
        <f t="shared" si="115"/>
        <v>0</v>
      </c>
      <c r="M190" s="35">
        <f t="shared" si="115"/>
        <v>0</v>
      </c>
      <c r="N190" s="35">
        <f t="shared" si="115"/>
        <v>0</v>
      </c>
      <c r="O190" s="35">
        <f t="shared" si="115"/>
        <v>0</v>
      </c>
      <c r="P190" s="35">
        <f t="shared" si="115"/>
        <v>0</v>
      </c>
      <c r="Q190" s="35">
        <f t="shared" si="115"/>
        <v>0</v>
      </c>
      <c r="R190" s="35">
        <f t="shared" si="115"/>
        <v>0</v>
      </c>
      <c r="S190" s="35">
        <f t="shared" si="115"/>
        <v>0</v>
      </c>
      <c r="T190" s="35">
        <f t="shared" si="115"/>
        <v>0</v>
      </c>
      <c r="U190" s="35">
        <f t="shared" si="115"/>
        <v>0</v>
      </c>
      <c r="V190" s="35">
        <f t="shared" si="115"/>
        <v>0</v>
      </c>
      <c r="W190" s="35">
        <f t="shared" si="115"/>
        <v>0</v>
      </c>
      <c r="X190" s="35">
        <f t="shared" si="115"/>
        <v>0</v>
      </c>
      <c r="Y190" s="35">
        <f t="shared" si="115"/>
        <v>0</v>
      </c>
      <c r="Z190" s="35">
        <f t="shared" si="115"/>
        <v>0</v>
      </c>
      <c r="AA190" s="35">
        <f t="shared" si="115"/>
        <v>0</v>
      </c>
      <c r="AB190" s="35">
        <f t="shared" si="115"/>
        <v>0</v>
      </c>
      <c r="AC190" s="35">
        <f t="shared" si="115"/>
        <v>0</v>
      </c>
      <c r="AD190" s="35">
        <f t="shared" si="115"/>
        <v>0</v>
      </c>
      <c r="AE190" s="35">
        <f t="shared" si="115"/>
        <v>0</v>
      </c>
      <c r="AF190" s="35">
        <f t="shared" si="115"/>
        <v>0</v>
      </c>
      <c r="AG190" s="35">
        <f t="shared" si="115"/>
        <v>0</v>
      </c>
      <c r="AH190" s="35">
        <f t="shared" si="115"/>
        <v>0</v>
      </c>
      <c r="AI190" s="35">
        <f t="shared" si="115"/>
        <v>0</v>
      </c>
      <c r="AJ190" s="35">
        <f t="shared" si="115"/>
        <v>0</v>
      </c>
      <c r="AK190" s="35">
        <f t="shared" si="115"/>
        <v>0</v>
      </c>
      <c r="AL190" s="35">
        <f t="shared" si="115"/>
        <v>0</v>
      </c>
      <c r="AM190" s="35">
        <f t="shared" si="115"/>
        <v>0</v>
      </c>
      <c r="AN190" s="35">
        <f t="shared" si="115"/>
        <v>0</v>
      </c>
      <c r="AO190" s="35">
        <f t="shared" si="115"/>
        <v>0</v>
      </c>
      <c r="AP190" s="35">
        <f t="shared" si="115"/>
        <v>0</v>
      </c>
      <c r="AQ190" s="35">
        <f t="shared" si="115"/>
        <v>0</v>
      </c>
      <c r="AR190" s="35">
        <f t="shared" si="115"/>
        <v>0</v>
      </c>
      <c r="AS190" s="35">
        <f t="shared" si="115"/>
        <v>0</v>
      </c>
      <c r="AT190" s="35">
        <f t="shared" si="115"/>
        <v>0</v>
      </c>
    </row>
    <row r="191" spans="1:46" ht="18.75" customHeight="1">
      <c r="A191" s="1"/>
      <c r="B191" s="1"/>
      <c r="C191" s="39" t="s">
        <v>111</v>
      </c>
      <c r="D191" s="26" t="s">
        <v>296</v>
      </c>
      <c r="E191" s="75"/>
      <c r="F191" s="75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28">
        <f t="shared" ref="T191:T227" si="116">SUM(H191:S191)</f>
        <v>0</v>
      </c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28">
        <f t="shared" ref="AG191:AG227" si="117">SUM(U191:AF191)</f>
        <v>0</v>
      </c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28">
        <f t="shared" ref="AT191:AT227" si="118">SUM(AH191:AS191)</f>
        <v>0</v>
      </c>
    </row>
    <row r="192" spans="1:46" ht="18.75" customHeight="1">
      <c r="A192" s="1"/>
      <c r="B192" s="1"/>
      <c r="C192" s="39" t="s">
        <v>113</v>
      </c>
      <c r="D192" s="26" t="s">
        <v>297</v>
      </c>
      <c r="E192" s="75"/>
      <c r="F192" s="75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28">
        <f t="shared" si="116"/>
        <v>0</v>
      </c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28">
        <f t="shared" si="117"/>
        <v>0</v>
      </c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28">
        <f t="shared" si="118"/>
        <v>0</v>
      </c>
    </row>
    <row r="193" spans="1:46" ht="18.75" customHeight="1">
      <c r="A193" s="1"/>
      <c r="B193" s="1"/>
      <c r="C193" s="39" t="s">
        <v>115</v>
      </c>
      <c r="D193" s="26" t="s">
        <v>298</v>
      </c>
      <c r="E193" s="75"/>
      <c r="F193" s="75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28">
        <f t="shared" si="116"/>
        <v>0</v>
      </c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28">
        <f t="shared" si="117"/>
        <v>0</v>
      </c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28">
        <f t="shared" si="118"/>
        <v>0</v>
      </c>
    </row>
    <row r="194" spans="1:46" ht="18.75" customHeight="1">
      <c r="A194" s="1"/>
      <c r="B194" s="1"/>
      <c r="C194" s="39" t="s">
        <v>117</v>
      </c>
      <c r="D194" s="26" t="s">
        <v>299</v>
      </c>
      <c r="E194" s="75"/>
      <c r="F194" s="75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28">
        <f t="shared" si="116"/>
        <v>0</v>
      </c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28">
        <f t="shared" si="117"/>
        <v>0</v>
      </c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28">
        <f t="shared" si="118"/>
        <v>0</v>
      </c>
    </row>
    <row r="195" spans="1:46" ht="18.75" customHeight="1">
      <c r="A195" s="1"/>
      <c r="B195" s="1"/>
      <c r="C195" s="95" t="s">
        <v>119</v>
      </c>
      <c r="D195" s="93" t="s">
        <v>300</v>
      </c>
      <c r="E195" s="75"/>
      <c r="F195" s="75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28">
        <f t="shared" si="116"/>
        <v>0</v>
      </c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28">
        <f t="shared" si="117"/>
        <v>0</v>
      </c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28">
        <f t="shared" si="118"/>
        <v>0</v>
      </c>
    </row>
    <row r="196" spans="1:46" ht="18.75" customHeight="1">
      <c r="A196" s="1"/>
      <c r="B196" s="1"/>
      <c r="C196" s="39" t="s">
        <v>121</v>
      </c>
      <c r="D196" s="26" t="s">
        <v>301</v>
      </c>
      <c r="E196" s="75"/>
      <c r="F196" s="75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28">
        <f t="shared" si="116"/>
        <v>0</v>
      </c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28">
        <f t="shared" si="117"/>
        <v>0</v>
      </c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28">
        <f t="shared" si="118"/>
        <v>0</v>
      </c>
    </row>
    <row r="197" spans="1:46" ht="18.75" customHeight="1">
      <c r="A197" s="1"/>
      <c r="B197" s="1"/>
      <c r="C197" s="39" t="s">
        <v>123</v>
      </c>
      <c r="D197" s="26" t="s">
        <v>302</v>
      </c>
      <c r="E197" s="75"/>
      <c r="F197" s="75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28">
        <f t="shared" si="116"/>
        <v>0</v>
      </c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28">
        <f t="shared" si="117"/>
        <v>0</v>
      </c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28">
        <f t="shared" si="118"/>
        <v>0</v>
      </c>
    </row>
    <row r="198" spans="1:46" ht="18.75" customHeight="1">
      <c r="A198" s="1"/>
      <c r="B198" s="1"/>
      <c r="C198" s="39" t="s">
        <v>125</v>
      </c>
      <c r="D198" s="26" t="s">
        <v>303</v>
      </c>
      <c r="E198" s="75"/>
      <c r="F198" s="75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28">
        <f t="shared" si="116"/>
        <v>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28">
        <f t="shared" si="117"/>
        <v>0</v>
      </c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28">
        <f t="shared" si="118"/>
        <v>0</v>
      </c>
    </row>
    <row r="199" spans="1:46" ht="15.75" customHeight="1">
      <c r="A199" s="1"/>
      <c r="B199" s="1"/>
      <c r="C199" s="39" t="s">
        <v>127</v>
      </c>
      <c r="D199" s="26" t="s">
        <v>304</v>
      </c>
      <c r="E199" s="75"/>
      <c r="F199" s="75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28">
        <f t="shared" si="116"/>
        <v>0</v>
      </c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28">
        <f t="shared" si="117"/>
        <v>0</v>
      </c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28">
        <f t="shared" si="118"/>
        <v>0</v>
      </c>
    </row>
    <row r="200" spans="1:46" ht="18.75" customHeight="1">
      <c r="A200" s="1"/>
      <c r="B200" s="1"/>
      <c r="C200" s="39" t="s">
        <v>129</v>
      </c>
      <c r="D200" s="26" t="s">
        <v>305</v>
      </c>
      <c r="E200" s="75"/>
      <c r="F200" s="75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28">
        <f t="shared" si="116"/>
        <v>0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28">
        <f t="shared" si="117"/>
        <v>0</v>
      </c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28">
        <f t="shared" si="118"/>
        <v>0</v>
      </c>
    </row>
    <row r="201" spans="1:46" ht="18.75" customHeight="1">
      <c r="A201" s="1"/>
      <c r="B201" s="1"/>
      <c r="C201" s="39" t="s">
        <v>131</v>
      </c>
      <c r="D201" s="26" t="s">
        <v>306</v>
      </c>
      <c r="E201" s="75"/>
      <c r="F201" s="75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28">
        <f t="shared" si="116"/>
        <v>0</v>
      </c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28">
        <f t="shared" si="117"/>
        <v>0</v>
      </c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28">
        <f t="shared" si="118"/>
        <v>0</v>
      </c>
    </row>
    <row r="202" spans="1:46" ht="18.75" customHeight="1">
      <c r="A202" s="1"/>
      <c r="B202" s="1"/>
      <c r="C202" s="39" t="s">
        <v>133</v>
      </c>
      <c r="D202" s="26" t="s">
        <v>307</v>
      </c>
      <c r="E202" s="75"/>
      <c r="F202" s="75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28">
        <f t="shared" si="116"/>
        <v>0</v>
      </c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28">
        <f t="shared" si="117"/>
        <v>0</v>
      </c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28">
        <f t="shared" si="118"/>
        <v>0</v>
      </c>
    </row>
    <row r="203" spans="1:46" ht="15.75" customHeight="1">
      <c r="A203" s="1"/>
      <c r="B203" s="1"/>
      <c r="C203" s="39" t="s">
        <v>135</v>
      </c>
      <c r="D203" s="26" t="s">
        <v>308</v>
      </c>
      <c r="E203" s="75"/>
      <c r="F203" s="75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28">
        <f t="shared" si="116"/>
        <v>0</v>
      </c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28">
        <f t="shared" si="117"/>
        <v>0</v>
      </c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28">
        <f t="shared" si="118"/>
        <v>0</v>
      </c>
    </row>
    <row r="204" spans="1:46" ht="18.75" customHeight="1">
      <c r="A204" s="1"/>
      <c r="B204" s="1"/>
      <c r="C204" s="39" t="s">
        <v>137</v>
      </c>
      <c r="D204" s="26" t="s">
        <v>309</v>
      </c>
      <c r="E204" s="75"/>
      <c r="F204" s="75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28">
        <f t="shared" si="116"/>
        <v>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28">
        <f t="shared" si="117"/>
        <v>0</v>
      </c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28">
        <f t="shared" si="118"/>
        <v>0</v>
      </c>
    </row>
    <row r="205" spans="1:46" ht="18.75" customHeight="1">
      <c r="A205" s="1"/>
      <c r="B205" s="1"/>
      <c r="C205" s="39" t="s">
        <v>139</v>
      </c>
      <c r="D205" s="26" t="s">
        <v>310</v>
      </c>
      <c r="E205" s="75"/>
      <c r="F205" s="75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28">
        <f t="shared" si="116"/>
        <v>0</v>
      </c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28">
        <f t="shared" si="117"/>
        <v>0</v>
      </c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28">
        <f t="shared" si="118"/>
        <v>0</v>
      </c>
    </row>
    <row r="206" spans="1:46" ht="18.75" customHeight="1">
      <c r="A206" s="1"/>
      <c r="B206" s="1"/>
      <c r="C206" s="39" t="s">
        <v>141</v>
      </c>
      <c r="D206" s="26" t="s">
        <v>311</v>
      </c>
      <c r="E206" s="75"/>
      <c r="F206" s="75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28">
        <f t="shared" si="116"/>
        <v>0</v>
      </c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28">
        <f t="shared" si="117"/>
        <v>0</v>
      </c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28">
        <f t="shared" si="118"/>
        <v>0</v>
      </c>
    </row>
    <row r="207" spans="1:46" ht="18.75" customHeight="1">
      <c r="A207" s="1"/>
      <c r="B207" s="1"/>
      <c r="C207" s="39" t="s">
        <v>143</v>
      </c>
      <c r="D207" s="26" t="s">
        <v>312</v>
      </c>
      <c r="E207" s="75"/>
      <c r="F207" s="75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28">
        <f t="shared" si="116"/>
        <v>0</v>
      </c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28">
        <f t="shared" si="117"/>
        <v>0</v>
      </c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28">
        <f t="shared" si="118"/>
        <v>0</v>
      </c>
    </row>
    <row r="208" spans="1:46" ht="18.75" customHeight="1">
      <c r="A208" s="1"/>
      <c r="B208" s="1"/>
      <c r="C208" s="39" t="s">
        <v>145</v>
      </c>
      <c r="D208" s="26" t="s">
        <v>313</v>
      </c>
      <c r="E208" s="75"/>
      <c r="F208" s="75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28">
        <f t="shared" si="116"/>
        <v>0</v>
      </c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28">
        <f t="shared" si="117"/>
        <v>0</v>
      </c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28">
        <f t="shared" si="118"/>
        <v>0</v>
      </c>
    </row>
    <row r="209" spans="1:46" ht="18.75" customHeight="1">
      <c r="A209" s="1"/>
      <c r="B209" s="1"/>
      <c r="C209" s="39" t="s">
        <v>147</v>
      </c>
      <c r="D209" s="26" t="s">
        <v>314</v>
      </c>
      <c r="E209" s="75"/>
      <c r="F209" s="75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28">
        <f t="shared" si="116"/>
        <v>0</v>
      </c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28">
        <f t="shared" si="117"/>
        <v>0</v>
      </c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28">
        <f t="shared" si="118"/>
        <v>0</v>
      </c>
    </row>
    <row r="210" spans="1:46" ht="18.75" customHeight="1">
      <c r="A210" s="1"/>
      <c r="B210" s="1"/>
      <c r="C210" s="39" t="s">
        <v>149</v>
      </c>
      <c r="D210" s="26" t="s">
        <v>315</v>
      </c>
      <c r="E210" s="75"/>
      <c r="F210" s="75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28">
        <f t="shared" si="116"/>
        <v>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28">
        <f t="shared" si="117"/>
        <v>0</v>
      </c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28">
        <f t="shared" si="118"/>
        <v>0</v>
      </c>
    </row>
    <row r="211" spans="1:46" ht="18.75" customHeight="1">
      <c r="A211" s="1"/>
      <c r="B211" s="1"/>
      <c r="C211" s="39" t="s">
        <v>151</v>
      </c>
      <c r="D211" s="26" t="s">
        <v>316</v>
      </c>
      <c r="E211" s="75"/>
      <c r="F211" s="75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28">
        <f t="shared" si="116"/>
        <v>0</v>
      </c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28">
        <f t="shared" si="117"/>
        <v>0</v>
      </c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28">
        <f t="shared" si="118"/>
        <v>0</v>
      </c>
    </row>
    <row r="212" spans="1:46" ht="18.75" customHeight="1">
      <c r="A212" s="1"/>
      <c r="B212" s="1"/>
      <c r="C212" s="39" t="s">
        <v>153</v>
      </c>
      <c r="D212" s="26" t="s">
        <v>317</v>
      </c>
      <c r="E212" s="75"/>
      <c r="F212" s="75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28">
        <f t="shared" si="116"/>
        <v>0</v>
      </c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28">
        <f t="shared" si="117"/>
        <v>0</v>
      </c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28">
        <f t="shared" si="118"/>
        <v>0</v>
      </c>
    </row>
    <row r="213" spans="1:46" ht="18.75" customHeight="1">
      <c r="A213" s="1"/>
      <c r="B213" s="1"/>
      <c r="C213" s="39" t="s">
        <v>155</v>
      </c>
      <c r="D213" s="26" t="s">
        <v>318</v>
      </c>
      <c r="E213" s="75"/>
      <c r="F213" s="75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28">
        <f t="shared" si="116"/>
        <v>0</v>
      </c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28">
        <f t="shared" si="117"/>
        <v>0</v>
      </c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28">
        <f t="shared" si="118"/>
        <v>0</v>
      </c>
    </row>
    <row r="214" spans="1:46" ht="18.75" customHeight="1">
      <c r="A214" s="1"/>
      <c r="B214" s="1"/>
      <c r="C214" s="39" t="s">
        <v>157</v>
      </c>
      <c r="D214" s="26" t="s">
        <v>319</v>
      </c>
      <c r="E214" s="75"/>
      <c r="F214" s="75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28">
        <f t="shared" si="116"/>
        <v>0</v>
      </c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28">
        <f t="shared" si="117"/>
        <v>0</v>
      </c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28">
        <f t="shared" si="118"/>
        <v>0</v>
      </c>
    </row>
    <row r="215" spans="1:46" ht="18.75" customHeight="1">
      <c r="A215" s="1"/>
      <c r="B215" s="1"/>
      <c r="C215" s="39" t="s">
        <v>159</v>
      </c>
      <c r="D215" s="26" t="s">
        <v>320</v>
      </c>
      <c r="E215" s="75"/>
      <c r="F215" s="75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28">
        <f t="shared" si="116"/>
        <v>0</v>
      </c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28">
        <f t="shared" si="117"/>
        <v>0</v>
      </c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28">
        <f t="shared" si="118"/>
        <v>0</v>
      </c>
    </row>
    <row r="216" spans="1:46" ht="18.75" customHeight="1">
      <c r="A216" s="1"/>
      <c r="B216" s="1"/>
      <c r="C216" s="39" t="s">
        <v>161</v>
      </c>
      <c r="D216" s="26" t="s">
        <v>321</v>
      </c>
      <c r="E216" s="75"/>
      <c r="F216" s="75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28">
        <f t="shared" si="116"/>
        <v>0</v>
      </c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28">
        <f t="shared" si="117"/>
        <v>0</v>
      </c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28">
        <f t="shared" si="118"/>
        <v>0</v>
      </c>
    </row>
    <row r="217" spans="1:46" ht="18.75" customHeight="1">
      <c r="A217" s="1"/>
      <c r="B217" s="1"/>
      <c r="C217" s="39" t="s">
        <v>163</v>
      </c>
      <c r="D217" s="26" t="s">
        <v>322</v>
      </c>
      <c r="E217" s="75"/>
      <c r="F217" s="75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28">
        <f t="shared" si="116"/>
        <v>0</v>
      </c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28">
        <f t="shared" si="117"/>
        <v>0</v>
      </c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28">
        <f t="shared" si="118"/>
        <v>0</v>
      </c>
    </row>
    <row r="218" spans="1:46" ht="18.75" customHeight="1">
      <c r="A218" s="1"/>
      <c r="B218" s="1"/>
      <c r="C218" s="39" t="s">
        <v>165</v>
      </c>
      <c r="D218" s="26" t="s">
        <v>323</v>
      </c>
      <c r="E218" s="75"/>
      <c r="F218" s="75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28">
        <f t="shared" si="116"/>
        <v>0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28">
        <f t="shared" si="117"/>
        <v>0</v>
      </c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28">
        <f t="shared" si="118"/>
        <v>0</v>
      </c>
    </row>
    <row r="219" spans="1:46" ht="18.75" customHeight="1">
      <c r="A219" s="1"/>
      <c r="B219" s="1"/>
      <c r="C219" s="39" t="s">
        <v>167</v>
      </c>
      <c r="D219" s="26" t="s">
        <v>324</v>
      </c>
      <c r="E219" s="75"/>
      <c r="F219" s="75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28">
        <f t="shared" si="116"/>
        <v>0</v>
      </c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28">
        <f t="shared" si="117"/>
        <v>0</v>
      </c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28">
        <f t="shared" si="118"/>
        <v>0</v>
      </c>
    </row>
    <row r="220" spans="1:46" ht="18.75" customHeight="1">
      <c r="A220" s="1"/>
      <c r="B220" s="1"/>
      <c r="C220" s="39" t="s">
        <v>169</v>
      </c>
      <c r="D220" s="26" t="s">
        <v>325</v>
      </c>
      <c r="E220" s="75"/>
      <c r="F220" s="75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28">
        <f t="shared" si="116"/>
        <v>0</v>
      </c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28">
        <f t="shared" si="117"/>
        <v>0</v>
      </c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28">
        <f t="shared" si="118"/>
        <v>0</v>
      </c>
    </row>
    <row r="221" spans="1:46" ht="18.75" customHeight="1">
      <c r="A221" s="1"/>
      <c r="B221" s="1"/>
      <c r="C221" s="39" t="s">
        <v>171</v>
      </c>
      <c r="D221" s="26" t="s">
        <v>326</v>
      </c>
      <c r="E221" s="75"/>
      <c r="F221" s="75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28">
        <f t="shared" si="116"/>
        <v>0</v>
      </c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28">
        <f t="shared" si="117"/>
        <v>0</v>
      </c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28">
        <f t="shared" si="118"/>
        <v>0</v>
      </c>
    </row>
    <row r="222" spans="1:46" ht="18.75" customHeight="1">
      <c r="A222" s="1"/>
      <c r="B222" s="1"/>
      <c r="C222" s="39" t="s">
        <v>173</v>
      </c>
      <c r="D222" s="26" t="s">
        <v>327</v>
      </c>
      <c r="E222" s="75"/>
      <c r="F222" s="75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28">
        <f t="shared" si="116"/>
        <v>0</v>
      </c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28">
        <f t="shared" si="117"/>
        <v>0</v>
      </c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28">
        <f t="shared" si="118"/>
        <v>0</v>
      </c>
    </row>
    <row r="223" spans="1:46" ht="18.75" customHeight="1">
      <c r="A223" s="1"/>
      <c r="B223" s="1"/>
      <c r="C223" s="39" t="s">
        <v>175</v>
      </c>
      <c r="D223" s="26" t="s">
        <v>328</v>
      </c>
      <c r="E223" s="75"/>
      <c r="F223" s="75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28">
        <f t="shared" si="116"/>
        <v>0</v>
      </c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28">
        <f t="shared" si="117"/>
        <v>0</v>
      </c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28">
        <f t="shared" si="118"/>
        <v>0</v>
      </c>
    </row>
    <row r="224" spans="1:46" ht="18.75" customHeight="1">
      <c r="A224" s="1"/>
      <c r="B224" s="1"/>
      <c r="C224" s="39" t="s">
        <v>177</v>
      </c>
      <c r="D224" s="26" t="s">
        <v>329</v>
      </c>
      <c r="E224" s="75"/>
      <c r="F224" s="75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28">
        <f t="shared" si="116"/>
        <v>0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28">
        <f t="shared" si="117"/>
        <v>0</v>
      </c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28">
        <f t="shared" si="118"/>
        <v>0</v>
      </c>
    </row>
    <row r="225" spans="1:46" ht="18.75" customHeight="1">
      <c r="A225" s="1"/>
      <c r="B225" s="1"/>
      <c r="C225" s="39" t="s">
        <v>179</v>
      </c>
      <c r="D225" s="26" t="s">
        <v>330</v>
      </c>
      <c r="E225" s="75"/>
      <c r="F225" s="75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28">
        <f t="shared" si="116"/>
        <v>0</v>
      </c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28">
        <f t="shared" si="117"/>
        <v>0</v>
      </c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28">
        <f t="shared" si="118"/>
        <v>0</v>
      </c>
    </row>
    <row r="226" spans="1:46" ht="18.75" customHeight="1">
      <c r="A226" s="1"/>
      <c r="B226" s="1"/>
      <c r="C226" s="39" t="s">
        <v>181</v>
      </c>
      <c r="D226" s="26" t="s">
        <v>331</v>
      </c>
      <c r="E226" s="26"/>
      <c r="F226" s="26"/>
      <c r="G226" s="88">
        <f>G290</f>
        <v>0</v>
      </c>
      <c r="H226" s="88">
        <f>H290</f>
        <v>0</v>
      </c>
      <c r="I226" s="88">
        <f t="shared" ref="I226:S226" si="119">I290</f>
        <v>0</v>
      </c>
      <c r="J226" s="88">
        <f t="shared" si="119"/>
        <v>0</v>
      </c>
      <c r="K226" s="88">
        <f t="shared" si="119"/>
        <v>0</v>
      </c>
      <c r="L226" s="88">
        <f t="shared" si="119"/>
        <v>0</v>
      </c>
      <c r="M226" s="88">
        <f t="shared" si="119"/>
        <v>0</v>
      </c>
      <c r="N226" s="88">
        <f t="shared" si="119"/>
        <v>0</v>
      </c>
      <c r="O226" s="88">
        <f t="shared" si="119"/>
        <v>0</v>
      </c>
      <c r="P226" s="88">
        <f t="shared" si="119"/>
        <v>0</v>
      </c>
      <c r="Q226" s="88">
        <f t="shared" si="119"/>
        <v>0</v>
      </c>
      <c r="R226" s="88">
        <f t="shared" si="119"/>
        <v>0</v>
      </c>
      <c r="S226" s="88">
        <f t="shared" si="119"/>
        <v>0</v>
      </c>
      <c r="T226" s="28">
        <f t="shared" si="116"/>
        <v>0</v>
      </c>
      <c r="U226" s="88">
        <f>U290</f>
        <v>0</v>
      </c>
      <c r="V226" s="88">
        <f t="shared" ref="V226:AF226" si="120">V290</f>
        <v>0</v>
      </c>
      <c r="W226" s="88">
        <f t="shared" si="120"/>
        <v>0</v>
      </c>
      <c r="X226" s="88">
        <f t="shared" si="120"/>
        <v>0</v>
      </c>
      <c r="Y226" s="88">
        <f t="shared" si="120"/>
        <v>0</v>
      </c>
      <c r="Z226" s="88">
        <f t="shared" si="120"/>
        <v>0</v>
      </c>
      <c r="AA226" s="88">
        <f t="shared" si="120"/>
        <v>0</v>
      </c>
      <c r="AB226" s="88">
        <f t="shared" si="120"/>
        <v>0</v>
      </c>
      <c r="AC226" s="88">
        <f t="shared" si="120"/>
        <v>0</v>
      </c>
      <c r="AD226" s="88">
        <f t="shared" si="120"/>
        <v>0</v>
      </c>
      <c r="AE226" s="88">
        <f t="shared" si="120"/>
        <v>0</v>
      </c>
      <c r="AF226" s="88">
        <f t="shared" si="120"/>
        <v>0</v>
      </c>
      <c r="AG226" s="28">
        <f t="shared" si="117"/>
        <v>0</v>
      </c>
      <c r="AH226" s="88">
        <f>AH290</f>
        <v>0</v>
      </c>
      <c r="AI226" s="88">
        <f t="shared" ref="AI226:AS226" si="121">AI290</f>
        <v>0</v>
      </c>
      <c r="AJ226" s="88">
        <f t="shared" si="121"/>
        <v>0</v>
      </c>
      <c r="AK226" s="88">
        <f t="shared" si="121"/>
        <v>0</v>
      </c>
      <c r="AL226" s="88">
        <f t="shared" si="121"/>
        <v>0</v>
      </c>
      <c r="AM226" s="88">
        <f t="shared" si="121"/>
        <v>0</v>
      </c>
      <c r="AN226" s="88">
        <f t="shared" si="121"/>
        <v>0</v>
      </c>
      <c r="AO226" s="88">
        <f t="shared" si="121"/>
        <v>0</v>
      </c>
      <c r="AP226" s="88">
        <f t="shared" si="121"/>
        <v>0</v>
      </c>
      <c r="AQ226" s="88">
        <f t="shared" si="121"/>
        <v>0</v>
      </c>
      <c r="AR226" s="88">
        <f t="shared" si="121"/>
        <v>0</v>
      </c>
      <c r="AS226" s="88">
        <f t="shared" si="121"/>
        <v>0</v>
      </c>
      <c r="AT226" s="28">
        <f t="shared" si="118"/>
        <v>0</v>
      </c>
    </row>
    <row r="227" spans="1:46" ht="15.75" customHeight="1">
      <c r="A227" s="1"/>
      <c r="B227" s="1"/>
      <c r="C227" s="39" t="s">
        <v>183</v>
      </c>
      <c r="D227" s="26" t="s">
        <v>332</v>
      </c>
      <c r="E227" s="75"/>
      <c r="F227" s="75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28">
        <f t="shared" si="116"/>
        <v>0</v>
      </c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28">
        <f t="shared" si="117"/>
        <v>0</v>
      </c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28">
        <f t="shared" si="118"/>
        <v>0</v>
      </c>
    </row>
    <row r="228" spans="1:46" ht="15.75" customHeight="1">
      <c r="A228" s="1"/>
      <c r="B228" s="1"/>
      <c r="C228" s="1"/>
      <c r="D228" s="9"/>
      <c r="E228" s="9"/>
      <c r="F228" s="9"/>
      <c r="G228" s="1"/>
      <c r="H228" s="1"/>
      <c r="I228" s="1"/>
      <c r="J228" s="1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1"/>
      <c r="V228" s="1"/>
      <c r="W228" s="1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1"/>
      <c r="AI228" s="1"/>
      <c r="AJ228" s="1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</row>
    <row r="229" spans="1:46" ht="15.75" customHeight="1">
      <c r="A229" s="1"/>
      <c r="B229" s="1"/>
      <c r="C229" s="227" t="s">
        <v>185</v>
      </c>
      <c r="D229" s="17"/>
      <c r="E229" s="9"/>
      <c r="F229" s="9"/>
      <c r="G229" s="1"/>
      <c r="H229" s="1"/>
      <c r="I229" s="1"/>
      <c r="J229" s="1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1"/>
      <c r="V229" s="1"/>
      <c r="W229" s="1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1"/>
      <c r="AI229" s="1"/>
      <c r="AJ229" s="1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</row>
    <row r="230" spans="1:46" ht="8.25" customHeight="1">
      <c r="A230" s="1"/>
      <c r="B230" s="1"/>
      <c r="C230" s="2"/>
      <c r="D230" s="17"/>
      <c r="E230" s="9"/>
      <c r="F230" s="1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2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2"/>
    </row>
    <row r="231" spans="1:46" ht="27" customHeight="1">
      <c r="A231" s="19"/>
      <c r="B231" s="19"/>
      <c r="C231" s="20" t="s">
        <v>7</v>
      </c>
      <c r="D231" s="78"/>
      <c r="E231" s="21" t="s">
        <v>9</v>
      </c>
      <c r="F231" s="21" t="s">
        <v>10</v>
      </c>
      <c r="G231" s="22" t="s">
        <v>11</v>
      </c>
      <c r="H231" s="22" t="s">
        <v>12</v>
      </c>
      <c r="I231" s="22" t="s">
        <v>13</v>
      </c>
      <c r="J231" s="22" t="s">
        <v>14</v>
      </c>
      <c r="K231" s="22" t="s">
        <v>15</v>
      </c>
      <c r="L231" s="22" t="s">
        <v>16</v>
      </c>
      <c r="M231" s="22" t="s">
        <v>17</v>
      </c>
      <c r="N231" s="22" t="s">
        <v>18</v>
      </c>
      <c r="O231" s="22" t="s">
        <v>19</v>
      </c>
      <c r="P231" s="22" t="s">
        <v>20</v>
      </c>
      <c r="Q231" s="22" t="s">
        <v>21</v>
      </c>
      <c r="R231" s="22" t="s">
        <v>22</v>
      </c>
      <c r="S231" s="22" t="s">
        <v>23</v>
      </c>
      <c r="T231" s="23" t="s">
        <v>24</v>
      </c>
      <c r="U231" s="22" t="s">
        <v>25</v>
      </c>
      <c r="V231" s="22" t="s">
        <v>26</v>
      </c>
      <c r="W231" s="22" t="s">
        <v>27</v>
      </c>
      <c r="X231" s="22" t="s">
        <v>28</v>
      </c>
      <c r="Y231" s="22" t="s">
        <v>29</v>
      </c>
      <c r="Z231" s="22" t="s">
        <v>30</v>
      </c>
      <c r="AA231" s="22" t="s">
        <v>31</v>
      </c>
      <c r="AB231" s="22" t="s">
        <v>32</v>
      </c>
      <c r="AC231" s="22" t="s">
        <v>33</v>
      </c>
      <c r="AD231" s="22" t="s">
        <v>34</v>
      </c>
      <c r="AE231" s="22" t="s">
        <v>35</v>
      </c>
      <c r="AF231" s="22" t="s">
        <v>36</v>
      </c>
      <c r="AG231" s="23" t="s">
        <v>37</v>
      </c>
      <c r="AH231" s="22" t="s">
        <v>38</v>
      </c>
      <c r="AI231" s="22" t="s">
        <v>39</v>
      </c>
      <c r="AJ231" s="22" t="s">
        <v>40</v>
      </c>
      <c r="AK231" s="22" t="s">
        <v>41</v>
      </c>
      <c r="AL231" s="22" t="s">
        <v>42</v>
      </c>
      <c r="AM231" s="22" t="s">
        <v>43</v>
      </c>
      <c r="AN231" s="22" t="s">
        <v>44</v>
      </c>
      <c r="AO231" s="22" t="s">
        <v>45</v>
      </c>
      <c r="AP231" s="22" t="s">
        <v>46</v>
      </c>
      <c r="AQ231" s="22" t="s">
        <v>47</v>
      </c>
      <c r="AR231" s="22" t="s">
        <v>48</v>
      </c>
      <c r="AS231" s="22" t="s">
        <v>49</v>
      </c>
      <c r="AT231" s="23" t="s">
        <v>50</v>
      </c>
    </row>
    <row r="232" spans="1:46" ht="15.75" customHeight="1">
      <c r="A232" s="2"/>
      <c r="B232" s="2"/>
      <c r="C232" s="33" t="s">
        <v>186</v>
      </c>
      <c r="D232" s="34"/>
      <c r="E232" s="34"/>
      <c r="F232" s="34"/>
      <c r="G232" s="35">
        <f t="shared" ref="G232:AT232" si="122">SUM(G233:G239)</f>
        <v>0</v>
      </c>
      <c r="H232" s="35">
        <f t="shared" si="122"/>
        <v>0</v>
      </c>
      <c r="I232" s="35">
        <f t="shared" si="122"/>
        <v>0</v>
      </c>
      <c r="J232" s="35">
        <f t="shared" si="122"/>
        <v>0</v>
      </c>
      <c r="K232" s="35">
        <f t="shared" si="122"/>
        <v>0</v>
      </c>
      <c r="L232" s="35">
        <f t="shared" si="122"/>
        <v>0</v>
      </c>
      <c r="M232" s="35">
        <f t="shared" si="122"/>
        <v>0</v>
      </c>
      <c r="N232" s="35">
        <f t="shared" si="122"/>
        <v>0</v>
      </c>
      <c r="O232" s="35">
        <f t="shared" si="122"/>
        <v>0</v>
      </c>
      <c r="P232" s="35">
        <f t="shared" si="122"/>
        <v>0</v>
      </c>
      <c r="Q232" s="35">
        <f t="shared" si="122"/>
        <v>0</v>
      </c>
      <c r="R232" s="35">
        <f t="shared" si="122"/>
        <v>0</v>
      </c>
      <c r="S232" s="35">
        <f t="shared" si="122"/>
        <v>0</v>
      </c>
      <c r="T232" s="35">
        <f t="shared" si="122"/>
        <v>0</v>
      </c>
      <c r="U232" s="35">
        <f t="shared" si="122"/>
        <v>0</v>
      </c>
      <c r="V232" s="35">
        <f t="shared" si="122"/>
        <v>0</v>
      </c>
      <c r="W232" s="35">
        <f t="shared" si="122"/>
        <v>0</v>
      </c>
      <c r="X232" s="35">
        <f t="shared" si="122"/>
        <v>0</v>
      </c>
      <c r="Y232" s="35">
        <f t="shared" si="122"/>
        <v>0</v>
      </c>
      <c r="Z232" s="35">
        <f t="shared" si="122"/>
        <v>0</v>
      </c>
      <c r="AA232" s="35">
        <f t="shared" si="122"/>
        <v>0</v>
      </c>
      <c r="AB232" s="35">
        <f t="shared" si="122"/>
        <v>0</v>
      </c>
      <c r="AC232" s="35">
        <f t="shared" si="122"/>
        <v>0</v>
      </c>
      <c r="AD232" s="35">
        <f t="shared" si="122"/>
        <v>0</v>
      </c>
      <c r="AE232" s="35">
        <f t="shared" si="122"/>
        <v>0</v>
      </c>
      <c r="AF232" s="35">
        <f t="shared" si="122"/>
        <v>0</v>
      </c>
      <c r="AG232" s="35">
        <f t="shared" si="122"/>
        <v>0</v>
      </c>
      <c r="AH232" s="35">
        <f t="shared" si="122"/>
        <v>0</v>
      </c>
      <c r="AI232" s="35">
        <f t="shared" si="122"/>
        <v>0</v>
      </c>
      <c r="AJ232" s="35">
        <f t="shared" si="122"/>
        <v>0</v>
      </c>
      <c r="AK232" s="35">
        <f t="shared" si="122"/>
        <v>0</v>
      </c>
      <c r="AL232" s="35">
        <f t="shared" si="122"/>
        <v>0</v>
      </c>
      <c r="AM232" s="35">
        <f t="shared" si="122"/>
        <v>0</v>
      </c>
      <c r="AN232" s="35">
        <f t="shared" si="122"/>
        <v>0</v>
      </c>
      <c r="AO232" s="35">
        <f t="shared" si="122"/>
        <v>0</v>
      </c>
      <c r="AP232" s="35">
        <f t="shared" si="122"/>
        <v>0</v>
      </c>
      <c r="AQ232" s="35">
        <f t="shared" si="122"/>
        <v>0</v>
      </c>
      <c r="AR232" s="35">
        <f t="shared" si="122"/>
        <v>0</v>
      </c>
      <c r="AS232" s="35">
        <f t="shared" si="122"/>
        <v>0</v>
      </c>
      <c r="AT232" s="35">
        <f t="shared" si="122"/>
        <v>0</v>
      </c>
    </row>
    <row r="233" spans="1:46" ht="16.5" customHeight="1">
      <c r="A233" s="1"/>
      <c r="B233" s="1"/>
      <c r="C233" s="39" t="s">
        <v>187</v>
      </c>
      <c r="D233" s="26" t="s">
        <v>333</v>
      </c>
      <c r="E233" s="75"/>
      <c r="F233" s="75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28">
        <f t="shared" ref="T233:T239" si="123">SUM(H233:S233)</f>
        <v>0</v>
      </c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28">
        <f t="shared" ref="AG233:AG239" si="124">SUM(U233:AF233)</f>
        <v>0</v>
      </c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28">
        <f t="shared" ref="AT233:AT239" si="125">SUM(AH233:AS233)</f>
        <v>0</v>
      </c>
    </row>
    <row r="234" spans="1:46" ht="16.5" customHeight="1">
      <c r="A234" s="1"/>
      <c r="B234" s="1"/>
      <c r="C234" s="39" t="s">
        <v>189</v>
      </c>
      <c r="D234" s="26" t="s">
        <v>334</v>
      </c>
      <c r="E234" s="75"/>
      <c r="F234" s="75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28">
        <f t="shared" si="123"/>
        <v>0</v>
      </c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28">
        <f t="shared" si="124"/>
        <v>0</v>
      </c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28">
        <f t="shared" si="125"/>
        <v>0</v>
      </c>
    </row>
    <row r="235" spans="1:46" ht="16.5" customHeight="1">
      <c r="A235" s="1"/>
      <c r="B235" s="1"/>
      <c r="C235" s="39" t="s">
        <v>191</v>
      </c>
      <c r="D235" s="26" t="s">
        <v>335</v>
      </c>
      <c r="E235" s="75"/>
      <c r="F235" s="75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28">
        <f t="shared" si="123"/>
        <v>0</v>
      </c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28">
        <f t="shared" si="124"/>
        <v>0</v>
      </c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28">
        <f t="shared" si="125"/>
        <v>0</v>
      </c>
    </row>
    <row r="236" spans="1:46" ht="16.5" customHeight="1">
      <c r="A236" s="1"/>
      <c r="B236" s="1"/>
      <c r="C236" s="39" t="s">
        <v>193</v>
      </c>
      <c r="D236" s="26" t="s">
        <v>336</v>
      </c>
      <c r="E236" s="75"/>
      <c r="F236" s="75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28">
        <f t="shared" si="123"/>
        <v>0</v>
      </c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28">
        <f t="shared" si="124"/>
        <v>0</v>
      </c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28">
        <f t="shared" si="125"/>
        <v>0</v>
      </c>
    </row>
    <row r="237" spans="1:46" ht="16.5" customHeight="1">
      <c r="A237" s="1"/>
      <c r="B237" s="1"/>
      <c r="C237" s="39" t="s">
        <v>195</v>
      </c>
      <c r="D237" s="26" t="s">
        <v>337</v>
      </c>
      <c r="E237" s="75"/>
      <c r="F237" s="75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28">
        <f t="shared" si="123"/>
        <v>0</v>
      </c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28">
        <f t="shared" si="124"/>
        <v>0</v>
      </c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28">
        <f t="shared" si="125"/>
        <v>0</v>
      </c>
    </row>
    <row r="238" spans="1:46" ht="16.5" customHeight="1">
      <c r="A238" s="1"/>
      <c r="B238" s="1"/>
      <c r="C238" s="39" t="s">
        <v>197</v>
      </c>
      <c r="D238" s="26" t="s">
        <v>338</v>
      </c>
      <c r="E238" s="75"/>
      <c r="F238" s="75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28">
        <f t="shared" si="123"/>
        <v>0</v>
      </c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28">
        <f t="shared" si="124"/>
        <v>0</v>
      </c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28">
        <f t="shared" si="125"/>
        <v>0</v>
      </c>
    </row>
    <row r="239" spans="1:46" ht="16.5" customHeight="1">
      <c r="A239" s="1"/>
      <c r="B239" s="1"/>
      <c r="C239" s="39" t="s">
        <v>199</v>
      </c>
      <c r="D239" s="26" t="s">
        <v>339</v>
      </c>
      <c r="E239" s="75"/>
      <c r="F239" s="75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28">
        <f t="shared" si="123"/>
        <v>0</v>
      </c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28">
        <f t="shared" si="124"/>
        <v>0</v>
      </c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28">
        <f t="shared" si="125"/>
        <v>0</v>
      </c>
    </row>
    <row r="240" spans="1:46" ht="30.75" customHeight="1">
      <c r="A240" s="1"/>
      <c r="B240" s="1"/>
      <c r="C240" s="49"/>
      <c r="D240" s="61"/>
      <c r="E240" s="61"/>
      <c r="F240" s="61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96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96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96"/>
    </row>
    <row r="241" spans="1:46" ht="15.75" customHeight="1">
      <c r="A241" s="1"/>
      <c r="B241" s="1"/>
      <c r="C241" s="227" t="s">
        <v>201</v>
      </c>
      <c r="D241" s="17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2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2"/>
    </row>
    <row r="242" spans="1:46" ht="8.25" customHeight="1">
      <c r="A242" s="1"/>
      <c r="B242" s="1"/>
      <c r="C242" s="2"/>
      <c r="D242" s="17"/>
      <c r="E242" s="9"/>
      <c r="F242" s="1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2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2"/>
    </row>
    <row r="243" spans="1:46" ht="27" customHeight="1">
      <c r="A243" s="19"/>
      <c r="B243" s="19"/>
      <c r="C243" s="20" t="s">
        <v>7</v>
      </c>
      <c r="D243" s="78"/>
      <c r="E243" s="21" t="s">
        <v>9</v>
      </c>
      <c r="F243" s="21" t="s">
        <v>10</v>
      </c>
      <c r="G243" s="22" t="s">
        <v>11</v>
      </c>
      <c r="H243" s="22" t="s">
        <v>12</v>
      </c>
      <c r="I243" s="22" t="s">
        <v>13</v>
      </c>
      <c r="J243" s="22" t="s">
        <v>14</v>
      </c>
      <c r="K243" s="22" t="s">
        <v>15</v>
      </c>
      <c r="L243" s="22" t="s">
        <v>16</v>
      </c>
      <c r="M243" s="22" t="s">
        <v>17</v>
      </c>
      <c r="N243" s="22" t="s">
        <v>18</v>
      </c>
      <c r="O243" s="22" t="s">
        <v>19</v>
      </c>
      <c r="P243" s="22" t="s">
        <v>20</v>
      </c>
      <c r="Q243" s="22" t="s">
        <v>21</v>
      </c>
      <c r="R243" s="22" t="s">
        <v>22</v>
      </c>
      <c r="S243" s="22" t="s">
        <v>23</v>
      </c>
      <c r="T243" s="23" t="s">
        <v>24</v>
      </c>
      <c r="U243" s="22" t="s">
        <v>25</v>
      </c>
      <c r="V243" s="22" t="s">
        <v>26</v>
      </c>
      <c r="W243" s="22" t="s">
        <v>27</v>
      </c>
      <c r="X243" s="22" t="s">
        <v>28</v>
      </c>
      <c r="Y243" s="22" t="s">
        <v>29</v>
      </c>
      <c r="Z243" s="22" t="s">
        <v>30</v>
      </c>
      <c r="AA243" s="22" t="s">
        <v>31</v>
      </c>
      <c r="AB243" s="22" t="s">
        <v>32</v>
      </c>
      <c r="AC243" s="22" t="s">
        <v>33</v>
      </c>
      <c r="AD243" s="22" t="s">
        <v>34</v>
      </c>
      <c r="AE243" s="22" t="s">
        <v>35</v>
      </c>
      <c r="AF243" s="22" t="s">
        <v>36</v>
      </c>
      <c r="AG243" s="23" t="s">
        <v>37</v>
      </c>
      <c r="AH243" s="22" t="s">
        <v>38</v>
      </c>
      <c r="AI243" s="22" t="s">
        <v>39</v>
      </c>
      <c r="AJ243" s="22" t="s">
        <v>40</v>
      </c>
      <c r="AK243" s="22" t="s">
        <v>41</v>
      </c>
      <c r="AL243" s="22" t="s">
        <v>42</v>
      </c>
      <c r="AM243" s="22" t="s">
        <v>43</v>
      </c>
      <c r="AN243" s="22" t="s">
        <v>44</v>
      </c>
      <c r="AO243" s="22" t="s">
        <v>45</v>
      </c>
      <c r="AP243" s="22" t="s">
        <v>46</v>
      </c>
      <c r="AQ243" s="22" t="s">
        <v>47</v>
      </c>
      <c r="AR243" s="22" t="s">
        <v>48</v>
      </c>
      <c r="AS243" s="22" t="s">
        <v>49</v>
      </c>
      <c r="AT243" s="23" t="s">
        <v>50</v>
      </c>
    </row>
    <row r="244" spans="1:46" ht="15.75" customHeight="1">
      <c r="A244" s="2"/>
      <c r="B244" s="2"/>
      <c r="C244" s="33" t="s">
        <v>202</v>
      </c>
      <c r="D244" s="34"/>
      <c r="E244" s="34"/>
      <c r="F244" s="34"/>
      <c r="G244" s="35">
        <f t="shared" ref="G244:S244" si="126">G246+G268</f>
        <v>0</v>
      </c>
      <c r="H244" s="35">
        <f t="shared" si="126"/>
        <v>0</v>
      </c>
      <c r="I244" s="35">
        <f t="shared" si="126"/>
        <v>0</v>
      </c>
      <c r="J244" s="35">
        <f t="shared" si="126"/>
        <v>0</v>
      </c>
      <c r="K244" s="35">
        <f t="shared" si="126"/>
        <v>0</v>
      </c>
      <c r="L244" s="35">
        <f t="shared" si="126"/>
        <v>0</v>
      </c>
      <c r="M244" s="35">
        <f t="shared" si="126"/>
        <v>0</v>
      </c>
      <c r="N244" s="35">
        <f t="shared" si="126"/>
        <v>0</v>
      </c>
      <c r="O244" s="35">
        <f t="shared" si="126"/>
        <v>0</v>
      </c>
      <c r="P244" s="35">
        <f t="shared" si="126"/>
        <v>0</v>
      </c>
      <c r="Q244" s="35">
        <f t="shared" si="126"/>
        <v>0</v>
      </c>
      <c r="R244" s="35">
        <f t="shared" si="126"/>
        <v>0</v>
      </c>
      <c r="S244" s="35">
        <f t="shared" si="126"/>
        <v>0</v>
      </c>
      <c r="T244" s="38">
        <f>SUM(H244:S244)</f>
        <v>0</v>
      </c>
      <c r="U244" s="35">
        <f t="shared" ref="U244:AF244" si="127">U246+U268</f>
        <v>0</v>
      </c>
      <c r="V244" s="35">
        <f t="shared" si="127"/>
        <v>0</v>
      </c>
      <c r="W244" s="35">
        <f t="shared" si="127"/>
        <v>0</v>
      </c>
      <c r="X244" s="35">
        <f t="shared" si="127"/>
        <v>0</v>
      </c>
      <c r="Y244" s="35">
        <f t="shared" si="127"/>
        <v>0</v>
      </c>
      <c r="Z244" s="35">
        <f t="shared" si="127"/>
        <v>0</v>
      </c>
      <c r="AA244" s="35">
        <f t="shared" si="127"/>
        <v>0</v>
      </c>
      <c r="AB244" s="35">
        <f t="shared" si="127"/>
        <v>0</v>
      </c>
      <c r="AC244" s="35">
        <f t="shared" si="127"/>
        <v>0</v>
      </c>
      <c r="AD244" s="35">
        <f t="shared" si="127"/>
        <v>0</v>
      </c>
      <c r="AE244" s="35">
        <f t="shared" si="127"/>
        <v>0</v>
      </c>
      <c r="AF244" s="35">
        <f t="shared" si="127"/>
        <v>0</v>
      </c>
      <c r="AG244" s="38">
        <f>SUM(U244:AF244)</f>
        <v>0</v>
      </c>
      <c r="AH244" s="35">
        <f t="shared" ref="AH244:AS244" si="128">AH246+AH268</f>
        <v>0</v>
      </c>
      <c r="AI244" s="35">
        <f t="shared" si="128"/>
        <v>0</v>
      </c>
      <c r="AJ244" s="35">
        <f t="shared" si="128"/>
        <v>0</v>
      </c>
      <c r="AK244" s="35">
        <f t="shared" si="128"/>
        <v>0</v>
      </c>
      <c r="AL244" s="35">
        <f t="shared" si="128"/>
        <v>0</v>
      </c>
      <c r="AM244" s="35">
        <f t="shared" si="128"/>
        <v>0</v>
      </c>
      <c r="AN244" s="35">
        <f t="shared" si="128"/>
        <v>0</v>
      </c>
      <c r="AO244" s="35">
        <f t="shared" si="128"/>
        <v>0</v>
      </c>
      <c r="AP244" s="35">
        <f t="shared" si="128"/>
        <v>0</v>
      </c>
      <c r="AQ244" s="35">
        <f t="shared" si="128"/>
        <v>0</v>
      </c>
      <c r="AR244" s="35">
        <f t="shared" si="128"/>
        <v>0</v>
      </c>
      <c r="AS244" s="35">
        <f t="shared" si="128"/>
        <v>0</v>
      </c>
      <c r="AT244" s="38">
        <f>SUM(AH244:AS244)</f>
        <v>0</v>
      </c>
    </row>
    <row r="245" spans="1:46" ht="4.5" customHeight="1">
      <c r="A245" s="97"/>
      <c r="B245" s="97"/>
      <c r="C245" s="98"/>
      <c r="D245" s="99"/>
      <c r="E245" s="100"/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</row>
    <row r="246" spans="1:46" ht="15.75" customHeight="1">
      <c r="A246" s="2"/>
      <c r="B246" s="2"/>
      <c r="C246" s="229" t="s">
        <v>203</v>
      </c>
      <c r="D246" s="37"/>
      <c r="E246" s="34" t="s">
        <v>204</v>
      </c>
      <c r="F246" s="34"/>
      <c r="G246" s="35">
        <f>SUM(G247:G266)</f>
        <v>0</v>
      </c>
      <c r="H246" s="35">
        <f>SUM(H247:H266)</f>
        <v>0</v>
      </c>
      <c r="I246" s="35">
        <f t="shared" ref="I246:T246" si="129">SUM(I247:I266)</f>
        <v>0</v>
      </c>
      <c r="J246" s="35">
        <f t="shared" si="129"/>
        <v>0</v>
      </c>
      <c r="K246" s="35">
        <f t="shared" si="129"/>
        <v>0</v>
      </c>
      <c r="L246" s="35">
        <f t="shared" si="129"/>
        <v>0</v>
      </c>
      <c r="M246" s="35">
        <f t="shared" si="129"/>
        <v>0</v>
      </c>
      <c r="N246" s="35">
        <f t="shared" si="129"/>
        <v>0</v>
      </c>
      <c r="O246" s="35">
        <f t="shared" si="129"/>
        <v>0</v>
      </c>
      <c r="P246" s="35">
        <f t="shared" si="129"/>
        <v>0</v>
      </c>
      <c r="Q246" s="35">
        <f t="shared" si="129"/>
        <v>0</v>
      </c>
      <c r="R246" s="35">
        <f t="shared" si="129"/>
        <v>0</v>
      </c>
      <c r="S246" s="35">
        <f t="shared" si="129"/>
        <v>0</v>
      </c>
      <c r="T246" s="35">
        <f t="shared" si="129"/>
        <v>0</v>
      </c>
      <c r="U246" s="35">
        <f>SUM(U247:U266)</f>
        <v>0</v>
      </c>
      <c r="V246" s="35">
        <f t="shared" ref="V246:AG246" si="130">SUM(V247:V266)</f>
        <v>0</v>
      </c>
      <c r="W246" s="35">
        <f t="shared" si="130"/>
        <v>0</v>
      </c>
      <c r="X246" s="35">
        <f t="shared" si="130"/>
        <v>0</v>
      </c>
      <c r="Y246" s="35">
        <f t="shared" si="130"/>
        <v>0</v>
      </c>
      <c r="Z246" s="35">
        <f t="shared" si="130"/>
        <v>0</v>
      </c>
      <c r="AA246" s="35">
        <f t="shared" si="130"/>
        <v>0</v>
      </c>
      <c r="AB246" s="35">
        <f t="shared" si="130"/>
        <v>0</v>
      </c>
      <c r="AC246" s="35">
        <f t="shared" si="130"/>
        <v>0</v>
      </c>
      <c r="AD246" s="35">
        <f t="shared" si="130"/>
        <v>0</v>
      </c>
      <c r="AE246" s="35">
        <f t="shared" si="130"/>
        <v>0</v>
      </c>
      <c r="AF246" s="35">
        <f t="shared" si="130"/>
        <v>0</v>
      </c>
      <c r="AG246" s="35">
        <f t="shared" si="130"/>
        <v>0</v>
      </c>
      <c r="AH246" s="35">
        <f>SUM(AH247:AH266)</f>
        <v>0</v>
      </c>
      <c r="AI246" s="35">
        <f t="shared" ref="AI246:AT246" si="131">SUM(AI247:AI266)</f>
        <v>0</v>
      </c>
      <c r="AJ246" s="35">
        <f t="shared" si="131"/>
        <v>0</v>
      </c>
      <c r="AK246" s="35">
        <f t="shared" si="131"/>
        <v>0</v>
      </c>
      <c r="AL246" s="35">
        <f t="shared" si="131"/>
        <v>0</v>
      </c>
      <c r="AM246" s="35">
        <f t="shared" si="131"/>
        <v>0</v>
      </c>
      <c r="AN246" s="35">
        <f t="shared" si="131"/>
        <v>0</v>
      </c>
      <c r="AO246" s="35">
        <f t="shared" si="131"/>
        <v>0</v>
      </c>
      <c r="AP246" s="35">
        <f t="shared" si="131"/>
        <v>0</v>
      </c>
      <c r="AQ246" s="35">
        <f t="shared" si="131"/>
        <v>0</v>
      </c>
      <c r="AR246" s="35">
        <f t="shared" si="131"/>
        <v>0</v>
      </c>
      <c r="AS246" s="35">
        <f t="shared" si="131"/>
        <v>0</v>
      </c>
      <c r="AT246" s="35">
        <f t="shared" si="131"/>
        <v>0</v>
      </c>
    </row>
    <row r="247" spans="1:46" ht="16.5" customHeight="1">
      <c r="A247" s="1"/>
      <c r="B247" s="1"/>
      <c r="C247" s="25" t="s">
        <v>205</v>
      </c>
      <c r="D247" s="26"/>
      <c r="E247" s="54"/>
      <c r="F247" s="54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28">
        <f t="shared" ref="T247:T266" si="132">SUM(H247:S247)</f>
        <v>0</v>
      </c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28">
        <f t="shared" ref="AG247:AG266" si="133">SUM(U247:AF247)</f>
        <v>0</v>
      </c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28">
        <f t="shared" ref="AT247:AT266" si="134">SUM(AH247:AS247)</f>
        <v>0</v>
      </c>
    </row>
    <row r="248" spans="1:46" ht="16.5" customHeight="1">
      <c r="A248" s="1"/>
      <c r="B248" s="1"/>
      <c r="C248" s="25" t="s">
        <v>205</v>
      </c>
      <c r="D248" s="26"/>
      <c r="E248" s="54"/>
      <c r="F248" s="54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28">
        <f t="shared" si="132"/>
        <v>0</v>
      </c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28">
        <f t="shared" si="133"/>
        <v>0</v>
      </c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28">
        <f t="shared" si="134"/>
        <v>0</v>
      </c>
    </row>
    <row r="249" spans="1:46" ht="16.5" customHeight="1">
      <c r="A249" s="1"/>
      <c r="B249" s="1"/>
      <c r="C249" s="25" t="s">
        <v>205</v>
      </c>
      <c r="D249" s="26"/>
      <c r="E249" s="54"/>
      <c r="F249" s="54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28">
        <f t="shared" si="132"/>
        <v>0</v>
      </c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28">
        <f t="shared" si="133"/>
        <v>0</v>
      </c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28">
        <f t="shared" si="134"/>
        <v>0</v>
      </c>
    </row>
    <row r="250" spans="1:46" ht="16.5" customHeight="1">
      <c r="A250" s="1"/>
      <c r="B250" s="1"/>
      <c r="C250" s="25" t="s">
        <v>205</v>
      </c>
      <c r="D250" s="26"/>
      <c r="E250" s="54"/>
      <c r="F250" s="54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28">
        <f t="shared" si="132"/>
        <v>0</v>
      </c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28">
        <f t="shared" si="133"/>
        <v>0</v>
      </c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28">
        <f t="shared" si="134"/>
        <v>0</v>
      </c>
    </row>
    <row r="251" spans="1:46" ht="16.5" customHeight="1">
      <c r="A251" s="1"/>
      <c r="B251" s="1"/>
      <c r="C251" s="25" t="s">
        <v>205</v>
      </c>
      <c r="D251" s="26"/>
      <c r="E251" s="54"/>
      <c r="F251" s="54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28">
        <f t="shared" si="132"/>
        <v>0</v>
      </c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28">
        <f t="shared" si="133"/>
        <v>0</v>
      </c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28">
        <f t="shared" si="134"/>
        <v>0</v>
      </c>
    </row>
    <row r="252" spans="1:46" ht="16.5" customHeight="1">
      <c r="A252" s="1"/>
      <c r="B252" s="1"/>
      <c r="C252" s="25" t="s">
        <v>205</v>
      </c>
      <c r="D252" s="26"/>
      <c r="E252" s="54"/>
      <c r="F252" s="54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28">
        <f t="shared" si="132"/>
        <v>0</v>
      </c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28">
        <f t="shared" si="133"/>
        <v>0</v>
      </c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28">
        <f t="shared" si="134"/>
        <v>0</v>
      </c>
    </row>
    <row r="253" spans="1:46" ht="16.5" customHeight="1">
      <c r="A253" s="1"/>
      <c r="B253" s="1"/>
      <c r="C253" s="25" t="s">
        <v>205</v>
      </c>
      <c r="D253" s="26"/>
      <c r="E253" s="54"/>
      <c r="F253" s="54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28">
        <f t="shared" si="132"/>
        <v>0</v>
      </c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28">
        <f t="shared" si="133"/>
        <v>0</v>
      </c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28">
        <f t="shared" si="134"/>
        <v>0</v>
      </c>
    </row>
    <row r="254" spans="1:46" ht="16.5" customHeight="1">
      <c r="A254" s="1"/>
      <c r="B254" s="1"/>
      <c r="C254" s="25" t="s">
        <v>205</v>
      </c>
      <c r="D254" s="26"/>
      <c r="E254" s="54"/>
      <c r="F254" s="54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28">
        <f t="shared" si="132"/>
        <v>0</v>
      </c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28">
        <f t="shared" si="133"/>
        <v>0</v>
      </c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28">
        <f t="shared" si="134"/>
        <v>0</v>
      </c>
    </row>
    <row r="255" spans="1:46" ht="16.5" customHeight="1">
      <c r="A255" s="1"/>
      <c r="B255" s="1"/>
      <c r="C255" s="25" t="s">
        <v>205</v>
      </c>
      <c r="D255" s="26"/>
      <c r="E255" s="54"/>
      <c r="F255" s="54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28">
        <f t="shared" si="132"/>
        <v>0</v>
      </c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28">
        <f t="shared" si="133"/>
        <v>0</v>
      </c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28">
        <f t="shared" si="134"/>
        <v>0</v>
      </c>
    </row>
    <row r="256" spans="1:46" ht="16.5" customHeight="1">
      <c r="A256" s="1"/>
      <c r="B256" s="1"/>
      <c r="C256" s="25" t="s">
        <v>205</v>
      </c>
      <c r="D256" s="26"/>
      <c r="E256" s="54"/>
      <c r="F256" s="54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28">
        <f t="shared" si="132"/>
        <v>0</v>
      </c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28">
        <f t="shared" si="133"/>
        <v>0</v>
      </c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28">
        <f t="shared" si="134"/>
        <v>0</v>
      </c>
    </row>
    <row r="257" spans="1:46" ht="16.5" customHeight="1">
      <c r="A257" s="1"/>
      <c r="B257" s="1"/>
      <c r="C257" s="25" t="s">
        <v>205</v>
      </c>
      <c r="D257" s="26"/>
      <c r="E257" s="54"/>
      <c r="F257" s="54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28">
        <f t="shared" si="132"/>
        <v>0</v>
      </c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28">
        <f t="shared" si="133"/>
        <v>0</v>
      </c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28">
        <f t="shared" si="134"/>
        <v>0</v>
      </c>
    </row>
    <row r="258" spans="1:46" ht="16.5" customHeight="1">
      <c r="A258" s="1"/>
      <c r="B258" s="1"/>
      <c r="C258" s="25" t="s">
        <v>205</v>
      </c>
      <c r="D258" s="26"/>
      <c r="E258" s="54"/>
      <c r="F258" s="54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28">
        <f t="shared" si="132"/>
        <v>0</v>
      </c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28">
        <f t="shared" si="133"/>
        <v>0</v>
      </c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28">
        <f t="shared" si="134"/>
        <v>0</v>
      </c>
    </row>
    <row r="259" spans="1:46" ht="16.5" customHeight="1">
      <c r="A259" s="1"/>
      <c r="B259" s="1"/>
      <c r="C259" s="25" t="s">
        <v>205</v>
      </c>
      <c r="D259" s="26"/>
      <c r="E259" s="54"/>
      <c r="F259" s="54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28">
        <f t="shared" si="132"/>
        <v>0</v>
      </c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28">
        <f t="shared" si="133"/>
        <v>0</v>
      </c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28">
        <f t="shared" si="134"/>
        <v>0</v>
      </c>
    </row>
    <row r="260" spans="1:46" ht="16.5" customHeight="1">
      <c r="A260" s="1"/>
      <c r="B260" s="1"/>
      <c r="C260" s="25" t="s">
        <v>205</v>
      </c>
      <c r="D260" s="26"/>
      <c r="E260" s="54"/>
      <c r="F260" s="54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28">
        <f t="shared" si="132"/>
        <v>0</v>
      </c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28">
        <f t="shared" si="133"/>
        <v>0</v>
      </c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28">
        <f t="shared" si="134"/>
        <v>0</v>
      </c>
    </row>
    <row r="261" spans="1:46" ht="16.5" customHeight="1">
      <c r="A261" s="1"/>
      <c r="B261" s="1"/>
      <c r="C261" s="25" t="s">
        <v>205</v>
      </c>
      <c r="D261" s="26"/>
      <c r="E261" s="54"/>
      <c r="F261" s="54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28">
        <f t="shared" si="132"/>
        <v>0</v>
      </c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28">
        <f t="shared" si="133"/>
        <v>0</v>
      </c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28">
        <f t="shared" si="134"/>
        <v>0</v>
      </c>
    </row>
    <row r="262" spans="1:46" ht="16.5" customHeight="1">
      <c r="A262" s="1"/>
      <c r="B262" s="1"/>
      <c r="C262" s="25" t="s">
        <v>205</v>
      </c>
      <c r="D262" s="26"/>
      <c r="E262" s="54"/>
      <c r="F262" s="54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28">
        <f t="shared" si="132"/>
        <v>0</v>
      </c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28">
        <f t="shared" si="133"/>
        <v>0</v>
      </c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28">
        <f t="shared" si="134"/>
        <v>0</v>
      </c>
    </row>
    <row r="263" spans="1:46" ht="16.5" customHeight="1">
      <c r="A263" s="1"/>
      <c r="B263" s="1"/>
      <c r="C263" s="25" t="s">
        <v>205</v>
      </c>
      <c r="D263" s="26"/>
      <c r="E263" s="54"/>
      <c r="F263" s="54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28">
        <f t="shared" si="132"/>
        <v>0</v>
      </c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28">
        <f t="shared" si="133"/>
        <v>0</v>
      </c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28">
        <f t="shared" si="134"/>
        <v>0</v>
      </c>
    </row>
    <row r="264" spans="1:46" ht="16.5" customHeight="1">
      <c r="A264" s="1"/>
      <c r="B264" s="1"/>
      <c r="C264" s="25" t="s">
        <v>205</v>
      </c>
      <c r="D264" s="26"/>
      <c r="E264" s="54"/>
      <c r="F264" s="54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28">
        <f t="shared" si="132"/>
        <v>0</v>
      </c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28">
        <f t="shared" si="133"/>
        <v>0</v>
      </c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28">
        <f t="shared" si="134"/>
        <v>0</v>
      </c>
    </row>
    <row r="265" spans="1:46" ht="16.5" customHeight="1">
      <c r="A265" s="1"/>
      <c r="B265" s="1"/>
      <c r="C265" s="25" t="s">
        <v>205</v>
      </c>
      <c r="D265" s="26"/>
      <c r="E265" s="54"/>
      <c r="F265" s="54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28">
        <f t="shared" si="132"/>
        <v>0</v>
      </c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28">
        <f t="shared" si="133"/>
        <v>0</v>
      </c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28">
        <f t="shared" si="134"/>
        <v>0</v>
      </c>
    </row>
    <row r="266" spans="1:46" ht="16.5" customHeight="1">
      <c r="A266" s="1"/>
      <c r="B266" s="1"/>
      <c r="C266" s="25" t="s">
        <v>205</v>
      </c>
      <c r="D266" s="26"/>
      <c r="E266" s="54"/>
      <c r="F266" s="54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28">
        <f t="shared" si="132"/>
        <v>0</v>
      </c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28">
        <f t="shared" si="133"/>
        <v>0</v>
      </c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28">
        <f t="shared" si="134"/>
        <v>0</v>
      </c>
    </row>
    <row r="267" spans="1:46" ht="6.75" customHeight="1">
      <c r="A267" s="1"/>
      <c r="B267" s="1"/>
      <c r="C267" s="39"/>
      <c r="D267" s="26"/>
      <c r="E267" s="102"/>
      <c r="F267" s="102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3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3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38"/>
    </row>
    <row r="268" spans="1:46" ht="15.75" customHeight="1">
      <c r="A268" s="2"/>
      <c r="B268" s="2"/>
      <c r="C268" s="229" t="s">
        <v>206</v>
      </c>
      <c r="D268" s="37"/>
      <c r="E268" s="34" t="s">
        <v>207</v>
      </c>
      <c r="F268" s="34"/>
      <c r="G268" s="35">
        <f t="shared" ref="G268:AT268" si="135">SUM(G269:G288)</f>
        <v>0</v>
      </c>
      <c r="H268" s="35">
        <f t="shared" si="135"/>
        <v>0</v>
      </c>
      <c r="I268" s="35">
        <f t="shared" si="135"/>
        <v>0</v>
      </c>
      <c r="J268" s="35">
        <f t="shared" si="135"/>
        <v>0</v>
      </c>
      <c r="K268" s="35">
        <f t="shared" si="135"/>
        <v>0</v>
      </c>
      <c r="L268" s="35">
        <f t="shared" si="135"/>
        <v>0</v>
      </c>
      <c r="M268" s="35">
        <f t="shared" si="135"/>
        <v>0</v>
      </c>
      <c r="N268" s="35">
        <f t="shared" si="135"/>
        <v>0</v>
      </c>
      <c r="O268" s="35">
        <f t="shared" si="135"/>
        <v>0</v>
      </c>
      <c r="P268" s="35">
        <f t="shared" si="135"/>
        <v>0</v>
      </c>
      <c r="Q268" s="35">
        <f t="shared" si="135"/>
        <v>0</v>
      </c>
      <c r="R268" s="35">
        <f t="shared" si="135"/>
        <v>0</v>
      </c>
      <c r="S268" s="35">
        <f t="shared" si="135"/>
        <v>0</v>
      </c>
      <c r="T268" s="35">
        <f t="shared" si="135"/>
        <v>0</v>
      </c>
      <c r="U268" s="35">
        <f t="shared" si="135"/>
        <v>0</v>
      </c>
      <c r="V268" s="35">
        <f t="shared" si="135"/>
        <v>0</v>
      </c>
      <c r="W268" s="35">
        <f t="shared" si="135"/>
        <v>0</v>
      </c>
      <c r="X268" s="35">
        <f t="shared" si="135"/>
        <v>0</v>
      </c>
      <c r="Y268" s="35">
        <f t="shared" si="135"/>
        <v>0</v>
      </c>
      <c r="Z268" s="35">
        <f t="shared" si="135"/>
        <v>0</v>
      </c>
      <c r="AA268" s="35">
        <f t="shared" si="135"/>
        <v>0</v>
      </c>
      <c r="AB268" s="35">
        <f t="shared" si="135"/>
        <v>0</v>
      </c>
      <c r="AC268" s="35">
        <f t="shared" si="135"/>
        <v>0</v>
      </c>
      <c r="AD268" s="35">
        <f t="shared" si="135"/>
        <v>0</v>
      </c>
      <c r="AE268" s="35">
        <f t="shared" si="135"/>
        <v>0</v>
      </c>
      <c r="AF268" s="35">
        <f t="shared" si="135"/>
        <v>0</v>
      </c>
      <c r="AG268" s="35">
        <f t="shared" si="135"/>
        <v>0</v>
      </c>
      <c r="AH268" s="35">
        <f t="shared" si="135"/>
        <v>0</v>
      </c>
      <c r="AI268" s="35">
        <f t="shared" si="135"/>
        <v>0</v>
      </c>
      <c r="AJ268" s="35">
        <f t="shared" si="135"/>
        <v>0</v>
      </c>
      <c r="AK268" s="35">
        <f t="shared" si="135"/>
        <v>0</v>
      </c>
      <c r="AL268" s="35">
        <f t="shared" si="135"/>
        <v>0</v>
      </c>
      <c r="AM268" s="35">
        <f t="shared" si="135"/>
        <v>0</v>
      </c>
      <c r="AN268" s="35">
        <f t="shared" si="135"/>
        <v>0</v>
      </c>
      <c r="AO268" s="35">
        <f t="shared" si="135"/>
        <v>0</v>
      </c>
      <c r="AP268" s="35">
        <f t="shared" si="135"/>
        <v>0</v>
      </c>
      <c r="AQ268" s="35">
        <f t="shared" si="135"/>
        <v>0</v>
      </c>
      <c r="AR268" s="35">
        <f t="shared" si="135"/>
        <v>0</v>
      </c>
      <c r="AS268" s="35">
        <f t="shared" si="135"/>
        <v>0</v>
      </c>
      <c r="AT268" s="35">
        <f t="shared" si="135"/>
        <v>0</v>
      </c>
    </row>
    <row r="269" spans="1:46" ht="16.5" customHeight="1">
      <c r="A269" s="1"/>
      <c r="B269" s="1"/>
      <c r="C269" s="25" t="s">
        <v>205</v>
      </c>
      <c r="D269" s="26"/>
      <c r="E269" s="54"/>
      <c r="F269" s="54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28">
        <f t="shared" ref="T269:T288" si="136">SUM(H269:S269)</f>
        <v>0</v>
      </c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28">
        <f t="shared" ref="AG269:AG288" si="137">SUM(U269:AF269)</f>
        <v>0</v>
      </c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28">
        <f t="shared" ref="AT269:AT288" si="138">SUM(AH269:AS269)</f>
        <v>0</v>
      </c>
    </row>
    <row r="270" spans="1:46" ht="16.5" customHeight="1">
      <c r="A270" s="1"/>
      <c r="B270" s="1"/>
      <c r="C270" s="25" t="s">
        <v>205</v>
      </c>
      <c r="D270" s="26"/>
      <c r="E270" s="54"/>
      <c r="F270" s="54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28">
        <f t="shared" si="136"/>
        <v>0</v>
      </c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28">
        <f t="shared" si="137"/>
        <v>0</v>
      </c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28">
        <f t="shared" si="138"/>
        <v>0</v>
      </c>
    </row>
    <row r="271" spans="1:46" ht="16.5" customHeight="1">
      <c r="A271" s="1"/>
      <c r="B271" s="1"/>
      <c r="C271" s="25" t="s">
        <v>205</v>
      </c>
      <c r="D271" s="26"/>
      <c r="E271" s="54"/>
      <c r="F271" s="54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28">
        <f t="shared" si="136"/>
        <v>0</v>
      </c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28">
        <f t="shared" si="137"/>
        <v>0</v>
      </c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28">
        <f t="shared" si="138"/>
        <v>0</v>
      </c>
    </row>
    <row r="272" spans="1:46" ht="16.5" customHeight="1">
      <c r="A272" s="1"/>
      <c r="B272" s="1"/>
      <c r="C272" s="25" t="s">
        <v>205</v>
      </c>
      <c r="D272" s="26"/>
      <c r="E272" s="54"/>
      <c r="F272" s="54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28">
        <f t="shared" si="136"/>
        <v>0</v>
      </c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28">
        <f t="shared" si="137"/>
        <v>0</v>
      </c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28">
        <f t="shared" si="138"/>
        <v>0</v>
      </c>
    </row>
    <row r="273" spans="1:46" ht="16.5" customHeight="1">
      <c r="A273" s="1"/>
      <c r="B273" s="1"/>
      <c r="C273" s="25" t="s">
        <v>205</v>
      </c>
      <c r="D273" s="26"/>
      <c r="E273" s="54"/>
      <c r="F273" s="54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28">
        <f t="shared" si="136"/>
        <v>0</v>
      </c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28">
        <f t="shared" si="137"/>
        <v>0</v>
      </c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28">
        <f t="shared" si="138"/>
        <v>0</v>
      </c>
    </row>
    <row r="274" spans="1:46" ht="16.5" customHeight="1">
      <c r="A274" s="1"/>
      <c r="B274" s="1"/>
      <c r="C274" s="25" t="s">
        <v>205</v>
      </c>
      <c r="D274" s="26"/>
      <c r="E274" s="54"/>
      <c r="F274" s="54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28">
        <f t="shared" si="136"/>
        <v>0</v>
      </c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28">
        <f t="shared" si="137"/>
        <v>0</v>
      </c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28">
        <f t="shared" si="138"/>
        <v>0</v>
      </c>
    </row>
    <row r="275" spans="1:46" ht="16.5" customHeight="1">
      <c r="A275" s="1"/>
      <c r="B275" s="1"/>
      <c r="C275" s="25" t="s">
        <v>205</v>
      </c>
      <c r="D275" s="26"/>
      <c r="E275" s="54"/>
      <c r="F275" s="54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28">
        <f t="shared" si="136"/>
        <v>0</v>
      </c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28">
        <f t="shared" si="137"/>
        <v>0</v>
      </c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28">
        <f t="shared" si="138"/>
        <v>0</v>
      </c>
    </row>
    <row r="276" spans="1:46" ht="16.5" customHeight="1">
      <c r="A276" s="1"/>
      <c r="B276" s="1"/>
      <c r="C276" s="25" t="s">
        <v>205</v>
      </c>
      <c r="D276" s="26"/>
      <c r="E276" s="54"/>
      <c r="F276" s="54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28">
        <f t="shared" si="136"/>
        <v>0</v>
      </c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28">
        <f t="shared" si="137"/>
        <v>0</v>
      </c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28">
        <f t="shared" si="138"/>
        <v>0</v>
      </c>
    </row>
    <row r="277" spans="1:46" ht="16.5" customHeight="1">
      <c r="A277" s="1"/>
      <c r="B277" s="1"/>
      <c r="C277" s="25" t="s">
        <v>205</v>
      </c>
      <c r="D277" s="26"/>
      <c r="E277" s="54"/>
      <c r="F277" s="54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28">
        <f t="shared" si="136"/>
        <v>0</v>
      </c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28">
        <f t="shared" si="137"/>
        <v>0</v>
      </c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28">
        <f t="shared" si="138"/>
        <v>0</v>
      </c>
    </row>
    <row r="278" spans="1:46" ht="16.5" customHeight="1">
      <c r="A278" s="1"/>
      <c r="B278" s="1"/>
      <c r="C278" s="25" t="s">
        <v>205</v>
      </c>
      <c r="D278" s="26"/>
      <c r="E278" s="54"/>
      <c r="F278" s="54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28">
        <f t="shared" si="136"/>
        <v>0</v>
      </c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28">
        <f t="shared" si="137"/>
        <v>0</v>
      </c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28">
        <f t="shared" si="138"/>
        <v>0</v>
      </c>
    </row>
    <row r="279" spans="1:46" ht="16.5" customHeight="1">
      <c r="A279" s="1"/>
      <c r="B279" s="1"/>
      <c r="C279" s="25" t="s">
        <v>205</v>
      </c>
      <c r="D279" s="26"/>
      <c r="E279" s="54"/>
      <c r="F279" s="54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28">
        <f t="shared" si="136"/>
        <v>0</v>
      </c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28">
        <f t="shared" si="137"/>
        <v>0</v>
      </c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28">
        <f t="shared" si="138"/>
        <v>0</v>
      </c>
    </row>
    <row r="280" spans="1:46" ht="16.5" customHeight="1">
      <c r="A280" s="1"/>
      <c r="B280" s="1"/>
      <c r="C280" s="25" t="s">
        <v>205</v>
      </c>
      <c r="D280" s="26"/>
      <c r="E280" s="54"/>
      <c r="F280" s="54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28">
        <f t="shared" si="136"/>
        <v>0</v>
      </c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28">
        <f t="shared" si="137"/>
        <v>0</v>
      </c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28">
        <f t="shared" si="138"/>
        <v>0</v>
      </c>
    </row>
    <row r="281" spans="1:46" ht="16.5" customHeight="1">
      <c r="A281" s="1"/>
      <c r="B281" s="1"/>
      <c r="C281" s="25" t="s">
        <v>205</v>
      </c>
      <c r="D281" s="26"/>
      <c r="E281" s="54"/>
      <c r="F281" s="54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28">
        <f t="shared" si="136"/>
        <v>0</v>
      </c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28">
        <f t="shared" si="137"/>
        <v>0</v>
      </c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28">
        <f t="shared" si="138"/>
        <v>0</v>
      </c>
    </row>
    <row r="282" spans="1:46" ht="16.5" customHeight="1">
      <c r="A282" s="1"/>
      <c r="B282" s="1"/>
      <c r="C282" s="25" t="s">
        <v>205</v>
      </c>
      <c r="D282" s="26"/>
      <c r="E282" s="54"/>
      <c r="F282" s="54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28">
        <f t="shared" si="136"/>
        <v>0</v>
      </c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28">
        <f t="shared" si="137"/>
        <v>0</v>
      </c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28">
        <f t="shared" si="138"/>
        <v>0</v>
      </c>
    </row>
    <row r="283" spans="1:46" ht="16.5" customHeight="1">
      <c r="A283" s="1"/>
      <c r="B283" s="1"/>
      <c r="C283" s="25" t="s">
        <v>205</v>
      </c>
      <c r="D283" s="26"/>
      <c r="E283" s="54"/>
      <c r="F283" s="54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28">
        <f t="shared" si="136"/>
        <v>0</v>
      </c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28">
        <f t="shared" si="137"/>
        <v>0</v>
      </c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28">
        <f t="shared" si="138"/>
        <v>0</v>
      </c>
    </row>
    <row r="284" spans="1:46" ht="16.5" customHeight="1">
      <c r="A284" s="1"/>
      <c r="B284" s="1"/>
      <c r="C284" s="25" t="s">
        <v>205</v>
      </c>
      <c r="D284" s="26"/>
      <c r="E284" s="54"/>
      <c r="F284" s="54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28">
        <f t="shared" si="136"/>
        <v>0</v>
      </c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28">
        <f t="shared" si="137"/>
        <v>0</v>
      </c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28">
        <f t="shared" si="138"/>
        <v>0</v>
      </c>
    </row>
    <row r="285" spans="1:46" ht="16.5" customHeight="1">
      <c r="A285" s="1"/>
      <c r="B285" s="1"/>
      <c r="C285" s="25" t="s">
        <v>205</v>
      </c>
      <c r="D285" s="26"/>
      <c r="E285" s="54"/>
      <c r="F285" s="54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28">
        <f t="shared" si="136"/>
        <v>0</v>
      </c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28">
        <f t="shared" si="137"/>
        <v>0</v>
      </c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28">
        <f t="shared" si="138"/>
        <v>0</v>
      </c>
    </row>
    <row r="286" spans="1:46" ht="16.5" customHeight="1">
      <c r="A286" s="1"/>
      <c r="B286" s="1"/>
      <c r="C286" s="25" t="s">
        <v>205</v>
      </c>
      <c r="D286" s="26"/>
      <c r="E286" s="54"/>
      <c r="F286" s="54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28">
        <f t="shared" si="136"/>
        <v>0</v>
      </c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28">
        <f t="shared" si="137"/>
        <v>0</v>
      </c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28">
        <f t="shared" si="138"/>
        <v>0</v>
      </c>
    </row>
    <row r="287" spans="1:46" ht="18" customHeight="1">
      <c r="A287" s="1"/>
      <c r="B287" s="1"/>
      <c r="C287" s="25" t="s">
        <v>205</v>
      </c>
      <c r="D287" s="26"/>
      <c r="E287" s="54"/>
      <c r="F287" s="54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28">
        <f t="shared" si="136"/>
        <v>0</v>
      </c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28">
        <f t="shared" si="137"/>
        <v>0</v>
      </c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28">
        <f t="shared" si="138"/>
        <v>0</v>
      </c>
    </row>
    <row r="288" spans="1:46" ht="16.5" customHeight="1">
      <c r="A288" s="1"/>
      <c r="B288" s="1"/>
      <c r="C288" s="25" t="s">
        <v>205</v>
      </c>
      <c r="D288" s="26"/>
      <c r="E288" s="54"/>
      <c r="F288" s="54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28">
        <f t="shared" si="136"/>
        <v>0</v>
      </c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28">
        <f t="shared" si="137"/>
        <v>0</v>
      </c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28">
        <f t="shared" si="138"/>
        <v>0</v>
      </c>
    </row>
    <row r="289" spans="1:46" ht="6.75" customHeight="1">
      <c r="A289" s="1"/>
      <c r="B289" s="1"/>
      <c r="C289" s="39"/>
      <c r="D289" s="26"/>
      <c r="E289" s="102"/>
      <c r="F289" s="102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3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3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38"/>
    </row>
    <row r="290" spans="1:46" ht="15.75" customHeight="1">
      <c r="A290" s="2"/>
      <c r="B290" s="2"/>
      <c r="C290" s="229" t="s">
        <v>208</v>
      </c>
      <c r="D290" s="37"/>
      <c r="E290" s="34"/>
      <c r="F290" s="34"/>
      <c r="G290" s="35">
        <f>SUM(G291:G310)</f>
        <v>0</v>
      </c>
      <c r="H290" s="35">
        <f>SUM(H291:H310)</f>
        <v>0</v>
      </c>
      <c r="I290" s="35">
        <f t="shared" ref="I290:T290" si="139">SUM(I291:I310)</f>
        <v>0</v>
      </c>
      <c r="J290" s="35">
        <f t="shared" si="139"/>
        <v>0</v>
      </c>
      <c r="K290" s="35">
        <f t="shared" si="139"/>
        <v>0</v>
      </c>
      <c r="L290" s="35">
        <f t="shared" si="139"/>
        <v>0</v>
      </c>
      <c r="M290" s="35">
        <f t="shared" si="139"/>
        <v>0</v>
      </c>
      <c r="N290" s="35">
        <f t="shared" si="139"/>
        <v>0</v>
      </c>
      <c r="O290" s="35">
        <f t="shared" si="139"/>
        <v>0</v>
      </c>
      <c r="P290" s="35">
        <f t="shared" si="139"/>
        <v>0</v>
      </c>
      <c r="Q290" s="35">
        <f t="shared" si="139"/>
        <v>0</v>
      </c>
      <c r="R290" s="35">
        <f t="shared" si="139"/>
        <v>0</v>
      </c>
      <c r="S290" s="35">
        <f t="shared" si="139"/>
        <v>0</v>
      </c>
      <c r="T290" s="35">
        <f t="shared" si="139"/>
        <v>0</v>
      </c>
      <c r="U290" s="35">
        <f>SUM(U291:U310)</f>
        <v>0</v>
      </c>
      <c r="V290" s="35">
        <f t="shared" ref="V290:AG290" si="140">SUM(V291:V310)</f>
        <v>0</v>
      </c>
      <c r="W290" s="35">
        <f t="shared" si="140"/>
        <v>0</v>
      </c>
      <c r="X290" s="35">
        <f t="shared" si="140"/>
        <v>0</v>
      </c>
      <c r="Y290" s="35">
        <f t="shared" si="140"/>
        <v>0</v>
      </c>
      <c r="Z290" s="35">
        <f t="shared" si="140"/>
        <v>0</v>
      </c>
      <c r="AA290" s="35">
        <f t="shared" si="140"/>
        <v>0</v>
      </c>
      <c r="AB290" s="35">
        <f t="shared" si="140"/>
        <v>0</v>
      </c>
      <c r="AC290" s="35">
        <f t="shared" si="140"/>
        <v>0</v>
      </c>
      <c r="AD290" s="35">
        <f t="shared" si="140"/>
        <v>0</v>
      </c>
      <c r="AE290" s="35">
        <f t="shared" si="140"/>
        <v>0</v>
      </c>
      <c r="AF290" s="35">
        <f t="shared" si="140"/>
        <v>0</v>
      </c>
      <c r="AG290" s="35">
        <f t="shared" si="140"/>
        <v>0</v>
      </c>
      <c r="AH290" s="35">
        <f>SUM(AH291:AH310)</f>
        <v>0</v>
      </c>
      <c r="AI290" s="35">
        <f t="shared" ref="AI290:AT290" si="141">SUM(AI291:AI310)</f>
        <v>0</v>
      </c>
      <c r="AJ290" s="35">
        <f t="shared" si="141"/>
        <v>0</v>
      </c>
      <c r="AK290" s="35">
        <f t="shared" si="141"/>
        <v>0</v>
      </c>
      <c r="AL290" s="35">
        <f t="shared" si="141"/>
        <v>0</v>
      </c>
      <c r="AM290" s="35">
        <f t="shared" si="141"/>
        <v>0</v>
      </c>
      <c r="AN290" s="35">
        <f t="shared" si="141"/>
        <v>0</v>
      </c>
      <c r="AO290" s="35">
        <f t="shared" si="141"/>
        <v>0</v>
      </c>
      <c r="AP290" s="35">
        <f t="shared" si="141"/>
        <v>0</v>
      </c>
      <c r="AQ290" s="35">
        <f t="shared" si="141"/>
        <v>0</v>
      </c>
      <c r="AR290" s="35">
        <f t="shared" si="141"/>
        <v>0</v>
      </c>
      <c r="AS290" s="35">
        <f t="shared" si="141"/>
        <v>0</v>
      </c>
      <c r="AT290" s="35">
        <f t="shared" si="141"/>
        <v>0</v>
      </c>
    </row>
    <row r="291" spans="1:46" ht="16.5" customHeight="1">
      <c r="A291" s="1"/>
      <c r="B291" s="1"/>
      <c r="C291" s="25" t="s">
        <v>205</v>
      </c>
      <c r="D291" s="26"/>
      <c r="E291" s="54"/>
      <c r="F291" s="54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28">
        <f t="shared" ref="T291:T310" si="142">SUM(H291:S291)</f>
        <v>0</v>
      </c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28">
        <f t="shared" ref="AG291:AG310" si="143">SUM(U291:AF291)</f>
        <v>0</v>
      </c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28">
        <f t="shared" ref="AT291:AT310" si="144">SUM(AH291:AS291)</f>
        <v>0</v>
      </c>
    </row>
    <row r="292" spans="1:46" ht="16.5" customHeight="1">
      <c r="A292" s="1"/>
      <c r="B292" s="1"/>
      <c r="C292" s="25" t="s">
        <v>205</v>
      </c>
      <c r="D292" s="26"/>
      <c r="E292" s="54"/>
      <c r="F292" s="54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28">
        <f t="shared" si="142"/>
        <v>0</v>
      </c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28">
        <f t="shared" si="143"/>
        <v>0</v>
      </c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28">
        <f t="shared" si="144"/>
        <v>0</v>
      </c>
    </row>
    <row r="293" spans="1:46" ht="16.5" customHeight="1">
      <c r="A293" s="1"/>
      <c r="B293" s="1"/>
      <c r="C293" s="25" t="s">
        <v>205</v>
      </c>
      <c r="D293" s="26"/>
      <c r="E293" s="54"/>
      <c r="F293" s="54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28">
        <f t="shared" si="142"/>
        <v>0</v>
      </c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28">
        <f t="shared" si="143"/>
        <v>0</v>
      </c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28">
        <f t="shared" si="144"/>
        <v>0</v>
      </c>
    </row>
    <row r="294" spans="1:46" ht="16.5" customHeight="1">
      <c r="A294" s="1"/>
      <c r="B294" s="1"/>
      <c r="C294" s="25" t="s">
        <v>205</v>
      </c>
      <c r="D294" s="26"/>
      <c r="E294" s="54"/>
      <c r="F294" s="54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28">
        <f t="shared" si="142"/>
        <v>0</v>
      </c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28">
        <f t="shared" si="143"/>
        <v>0</v>
      </c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28">
        <f t="shared" si="144"/>
        <v>0</v>
      </c>
    </row>
    <row r="295" spans="1:46" ht="16.5" customHeight="1">
      <c r="A295" s="1"/>
      <c r="B295" s="1"/>
      <c r="C295" s="25" t="s">
        <v>205</v>
      </c>
      <c r="D295" s="26"/>
      <c r="E295" s="54"/>
      <c r="F295" s="54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28">
        <f t="shared" si="142"/>
        <v>0</v>
      </c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28">
        <f t="shared" si="143"/>
        <v>0</v>
      </c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28">
        <f t="shared" si="144"/>
        <v>0</v>
      </c>
    </row>
    <row r="296" spans="1:46" ht="16.5" customHeight="1">
      <c r="A296" s="1"/>
      <c r="B296" s="1"/>
      <c r="C296" s="25" t="s">
        <v>205</v>
      </c>
      <c r="D296" s="26"/>
      <c r="E296" s="54"/>
      <c r="F296" s="54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28">
        <f t="shared" si="142"/>
        <v>0</v>
      </c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28">
        <f t="shared" si="143"/>
        <v>0</v>
      </c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28">
        <f t="shared" si="144"/>
        <v>0</v>
      </c>
    </row>
    <row r="297" spans="1:46" ht="16.5" customHeight="1">
      <c r="A297" s="1"/>
      <c r="B297" s="1"/>
      <c r="C297" s="25" t="s">
        <v>205</v>
      </c>
      <c r="D297" s="26"/>
      <c r="E297" s="54"/>
      <c r="F297" s="54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28">
        <f t="shared" si="142"/>
        <v>0</v>
      </c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28">
        <f t="shared" si="143"/>
        <v>0</v>
      </c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28">
        <f t="shared" si="144"/>
        <v>0</v>
      </c>
    </row>
    <row r="298" spans="1:46" ht="16.5" customHeight="1">
      <c r="A298" s="1"/>
      <c r="B298" s="1"/>
      <c r="C298" s="25" t="s">
        <v>205</v>
      </c>
      <c r="D298" s="26"/>
      <c r="E298" s="54"/>
      <c r="F298" s="54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28">
        <f t="shared" si="142"/>
        <v>0</v>
      </c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28">
        <f t="shared" si="143"/>
        <v>0</v>
      </c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28">
        <f t="shared" si="144"/>
        <v>0</v>
      </c>
    </row>
    <row r="299" spans="1:46" ht="16.5" customHeight="1">
      <c r="A299" s="1"/>
      <c r="B299" s="1"/>
      <c r="C299" s="25" t="s">
        <v>205</v>
      </c>
      <c r="D299" s="26"/>
      <c r="E299" s="54"/>
      <c r="F299" s="54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28">
        <f t="shared" si="142"/>
        <v>0</v>
      </c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28">
        <f t="shared" si="143"/>
        <v>0</v>
      </c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28">
        <f t="shared" si="144"/>
        <v>0</v>
      </c>
    </row>
    <row r="300" spans="1:46" ht="16.5" customHeight="1">
      <c r="A300" s="1"/>
      <c r="B300" s="1"/>
      <c r="C300" s="25" t="s">
        <v>205</v>
      </c>
      <c r="D300" s="26"/>
      <c r="E300" s="54"/>
      <c r="F300" s="54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28">
        <f t="shared" si="142"/>
        <v>0</v>
      </c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28">
        <f t="shared" si="143"/>
        <v>0</v>
      </c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28">
        <f t="shared" si="144"/>
        <v>0</v>
      </c>
    </row>
    <row r="301" spans="1:46" ht="16.5" customHeight="1">
      <c r="A301" s="1"/>
      <c r="B301" s="1"/>
      <c r="C301" s="25" t="s">
        <v>205</v>
      </c>
      <c r="D301" s="26"/>
      <c r="E301" s="54"/>
      <c r="F301" s="54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28">
        <f t="shared" si="142"/>
        <v>0</v>
      </c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28">
        <f t="shared" si="143"/>
        <v>0</v>
      </c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28">
        <f t="shared" si="144"/>
        <v>0</v>
      </c>
    </row>
    <row r="302" spans="1:46" ht="16.5" customHeight="1">
      <c r="A302" s="1"/>
      <c r="B302" s="1"/>
      <c r="C302" s="25" t="s">
        <v>205</v>
      </c>
      <c r="D302" s="26"/>
      <c r="E302" s="54"/>
      <c r="F302" s="54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28">
        <f t="shared" si="142"/>
        <v>0</v>
      </c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28">
        <f t="shared" si="143"/>
        <v>0</v>
      </c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28">
        <f t="shared" si="144"/>
        <v>0</v>
      </c>
    </row>
    <row r="303" spans="1:46" ht="16.5" customHeight="1">
      <c r="A303" s="1"/>
      <c r="B303" s="1"/>
      <c r="C303" s="25" t="s">
        <v>205</v>
      </c>
      <c r="D303" s="26"/>
      <c r="E303" s="54"/>
      <c r="F303" s="54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28">
        <f t="shared" si="142"/>
        <v>0</v>
      </c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28">
        <f t="shared" si="143"/>
        <v>0</v>
      </c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28">
        <f t="shared" si="144"/>
        <v>0</v>
      </c>
    </row>
    <row r="304" spans="1:46" ht="16.5" customHeight="1">
      <c r="A304" s="1"/>
      <c r="B304" s="1"/>
      <c r="C304" s="25" t="s">
        <v>205</v>
      </c>
      <c r="D304" s="26"/>
      <c r="E304" s="54"/>
      <c r="F304" s="54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28">
        <f t="shared" si="142"/>
        <v>0</v>
      </c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28">
        <f t="shared" si="143"/>
        <v>0</v>
      </c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28">
        <f t="shared" si="144"/>
        <v>0</v>
      </c>
    </row>
    <row r="305" spans="1:46" ht="16.5" customHeight="1">
      <c r="A305" s="1"/>
      <c r="B305" s="1"/>
      <c r="C305" s="25" t="s">
        <v>205</v>
      </c>
      <c r="D305" s="26"/>
      <c r="E305" s="54"/>
      <c r="F305" s="54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28">
        <f t="shared" si="142"/>
        <v>0</v>
      </c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28">
        <f t="shared" si="143"/>
        <v>0</v>
      </c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28">
        <f t="shared" si="144"/>
        <v>0</v>
      </c>
    </row>
    <row r="306" spans="1:46" ht="16.5" customHeight="1">
      <c r="A306" s="1"/>
      <c r="B306" s="1"/>
      <c r="C306" s="25" t="s">
        <v>205</v>
      </c>
      <c r="D306" s="26"/>
      <c r="E306" s="54"/>
      <c r="F306" s="54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28">
        <f t="shared" si="142"/>
        <v>0</v>
      </c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28">
        <f t="shared" si="143"/>
        <v>0</v>
      </c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28">
        <f t="shared" si="144"/>
        <v>0</v>
      </c>
    </row>
    <row r="307" spans="1:46" ht="16.5" customHeight="1">
      <c r="A307" s="1"/>
      <c r="B307" s="1"/>
      <c r="C307" s="25" t="s">
        <v>205</v>
      </c>
      <c r="D307" s="26"/>
      <c r="E307" s="54"/>
      <c r="F307" s="54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28">
        <f t="shared" si="142"/>
        <v>0</v>
      </c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28">
        <f t="shared" si="143"/>
        <v>0</v>
      </c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28">
        <f t="shared" si="144"/>
        <v>0</v>
      </c>
    </row>
    <row r="308" spans="1:46" ht="16.5" customHeight="1">
      <c r="A308" s="1"/>
      <c r="B308" s="1"/>
      <c r="C308" s="25" t="s">
        <v>205</v>
      </c>
      <c r="D308" s="26"/>
      <c r="E308" s="54"/>
      <c r="F308" s="54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28">
        <f t="shared" si="142"/>
        <v>0</v>
      </c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28">
        <f t="shared" si="143"/>
        <v>0</v>
      </c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28">
        <f t="shared" si="144"/>
        <v>0</v>
      </c>
    </row>
    <row r="309" spans="1:46" ht="16.5" customHeight="1">
      <c r="A309" s="1"/>
      <c r="B309" s="1"/>
      <c r="C309" s="25" t="s">
        <v>205</v>
      </c>
      <c r="D309" s="26"/>
      <c r="E309" s="54"/>
      <c r="F309" s="54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28">
        <f t="shared" si="142"/>
        <v>0</v>
      </c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28">
        <f t="shared" si="143"/>
        <v>0</v>
      </c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28">
        <f t="shared" si="144"/>
        <v>0</v>
      </c>
    </row>
    <row r="310" spans="1:46" ht="16.5" customHeight="1">
      <c r="A310" s="1"/>
      <c r="B310" s="1"/>
      <c r="C310" s="25" t="s">
        <v>205</v>
      </c>
      <c r="D310" s="26"/>
      <c r="E310" s="54"/>
      <c r="F310" s="54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28">
        <f t="shared" si="142"/>
        <v>0</v>
      </c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28">
        <f t="shared" si="143"/>
        <v>0</v>
      </c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28">
        <f t="shared" si="144"/>
        <v>0</v>
      </c>
    </row>
    <row r="311" spans="1:46" ht="8.25" customHeight="1">
      <c r="A311" s="1"/>
      <c r="B311" s="1"/>
      <c r="C311" s="1"/>
      <c r="D311" s="9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2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2"/>
    </row>
    <row r="312" spans="1:46" ht="15.75" customHeight="1">
      <c r="A312" s="2"/>
      <c r="B312" s="2"/>
      <c r="C312" s="33" t="s">
        <v>209</v>
      </c>
      <c r="D312" s="34"/>
      <c r="E312" s="34"/>
      <c r="F312" s="34"/>
      <c r="G312" s="35">
        <f>COUNTIF(G247:G266,"&gt;0")+COUNTIF(G269:G288,"&gt;0")+COUNTIF(G291:G310,"&gt;0")</f>
        <v>0</v>
      </c>
      <c r="H312" s="35">
        <f>COUNTIF(H247:H266,"&gt;0")+COUNTIF(H269:H288,"&gt;0")+COUNTIF(H291:H310,"&gt;0")</f>
        <v>0</v>
      </c>
      <c r="I312" s="35">
        <f t="shared" ref="I312:S312" si="145">COUNTIF(I247:I266,"&gt;0")+COUNTIF(I269:I288,"&gt;0")+COUNTIF(I291:I310,"&gt;0")</f>
        <v>0</v>
      </c>
      <c r="J312" s="35">
        <f t="shared" si="145"/>
        <v>0</v>
      </c>
      <c r="K312" s="35">
        <f t="shared" si="145"/>
        <v>0</v>
      </c>
      <c r="L312" s="35">
        <f t="shared" si="145"/>
        <v>0</v>
      </c>
      <c r="M312" s="35">
        <f t="shared" si="145"/>
        <v>0</v>
      </c>
      <c r="N312" s="35">
        <f t="shared" si="145"/>
        <v>0</v>
      </c>
      <c r="O312" s="35">
        <f t="shared" si="145"/>
        <v>0</v>
      </c>
      <c r="P312" s="35">
        <f t="shared" si="145"/>
        <v>0</v>
      </c>
      <c r="Q312" s="35">
        <f t="shared" si="145"/>
        <v>0</v>
      </c>
      <c r="R312" s="35">
        <f t="shared" si="145"/>
        <v>0</v>
      </c>
      <c r="S312" s="35">
        <f t="shared" si="145"/>
        <v>0</v>
      </c>
      <c r="T312" s="35"/>
      <c r="U312" s="35">
        <f>COUNTIF(U247:U266,"&gt;0")+COUNTIF(U269:U288,"&gt;0")+COUNTIF(U291:U310,"&gt;0")</f>
        <v>0</v>
      </c>
      <c r="V312" s="35">
        <f t="shared" ref="V312:AF312" si="146">COUNTIF(V247:V266,"&gt;0")+COUNTIF(V269:V288,"&gt;0")+COUNTIF(V291:V310,"&gt;0")</f>
        <v>0</v>
      </c>
      <c r="W312" s="35">
        <f t="shared" si="146"/>
        <v>0</v>
      </c>
      <c r="X312" s="35">
        <f t="shared" si="146"/>
        <v>0</v>
      </c>
      <c r="Y312" s="35">
        <f t="shared" si="146"/>
        <v>0</v>
      </c>
      <c r="Z312" s="35">
        <f t="shared" si="146"/>
        <v>0</v>
      </c>
      <c r="AA312" s="35">
        <f t="shared" si="146"/>
        <v>0</v>
      </c>
      <c r="AB312" s="35">
        <f t="shared" si="146"/>
        <v>0</v>
      </c>
      <c r="AC312" s="35">
        <f t="shared" si="146"/>
        <v>0</v>
      </c>
      <c r="AD312" s="35">
        <f t="shared" si="146"/>
        <v>0</v>
      </c>
      <c r="AE312" s="35">
        <f t="shared" si="146"/>
        <v>0</v>
      </c>
      <c r="AF312" s="35">
        <f t="shared" si="146"/>
        <v>0</v>
      </c>
      <c r="AG312" s="35"/>
      <c r="AH312" s="35">
        <f>COUNTIF(AH247:AH266,"&gt;0")+COUNTIF(AH269:AH288,"&gt;0")+COUNTIF(AH291:AH310,"&gt;0")</f>
        <v>0</v>
      </c>
      <c r="AI312" s="35">
        <f t="shared" ref="AI312:AS312" si="147">COUNTIF(AI247:AI266,"&gt;0")+COUNTIF(AI269:AI288,"&gt;0")+COUNTIF(AI291:AI310,"&gt;0")</f>
        <v>0</v>
      </c>
      <c r="AJ312" s="35">
        <f t="shared" si="147"/>
        <v>0</v>
      </c>
      <c r="AK312" s="35">
        <f t="shared" si="147"/>
        <v>0</v>
      </c>
      <c r="AL312" s="35">
        <f t="shared" si="147"/>
        <v>0</v>
      </c>
      <c r="AM312" s="35">
        <f t="shared" si="147"/>
        <v>0</v>
      </c>
      <c r="AN312" s="35">
        <f t="shared" si="147"/>
        <v>0</v>
      </c>
      <c r="AO312" s="35">
        <f t="shared" si="147"/>
        <v>0</v>
      </c>
      <c r="AP312" s="35">
        <f t="shared" si="147"/>
        <v>0</v>
      </c>
      <c r="AQ312" s="35">
        <f t="shared" si="147"/>
        <v>0</v>
      </c>
      <c r="AR312" s="35">
        <f t="shared" si="147"/>
        <v>0</v>
      </c>
      <c r="AS312" s="35">
        <f t="shared" si="147"/>
        <v>0</v>
      </c>
      <c r="AT312" s="35"/>
    </row>
    <row r="313" spans="1:46" ht="15.75" customHeight="1">
      <c r="A313" s="2"/>
      <c r="B313" s="2"/>
      <c r="C313" s="33" t="s">
        <v>210</v>
      </c>
      <c r="D313" s="34"/>
      <c r="E313" s="34"/>
      <c r="F313" s="34"/>
      <c r="G313" s="35"/>
      <c r="H313" s="35">
        <f>H312-G312</f>
        <v>0</v>
      </c>
      <c r="I313" s="35">
        <f t="shared" ref="I313:S313" si="148">I312-H312</f>
        <v>0</v>
      </c>
      <c r="J313" s="35">
        <f t="shared" si="148"/>
        <v>0</v>
      </c>
      <c r="K313" s="35">
        <f t="shared" si="148"/>
        <v>0</v>
      </c>
      <c r="L313" s="35">
        <f t="shared" si="148"/>
        <v>0</v>
      </c>
      <c r="M313" s="35">
        <f t="shared" si="148"/>
        <v>0</v>
      </c>
      <c r="N313" s="35">
        <f t="shared" si="148"/>
        <v>0</v>
      </c>
      <c r="O313" s="35">
        <f t="shared" si="148"/>
        <v>0</v>
      </c>
      <c r="P313" s="35">
        <f t="shared" si="148"/>
        <v>0</v>
      </c>
      <c r="Q313" s="35">
        <f t="shared" si="148"/>
        <v>0</v>
      </c>
      <c r="R313" s="35">
        <f t="shared" si="148"/>
        <v>0</v>
      </c>
      <c r="S313" s="35">
        <f t="shared" si="148"/>
        <v>0</v>
      </c>
      <c r="T313" s="35"/>
      <c r="U313" s="35"/>
      <c r="V313" s="35">
        <f t="shared" ref="V313:AF313" si="149">V312-U312</f>
        <v>0</v>
      </c>
      <c r="W313" s="35">
        <f t="shared" si="149"/>
        <v>0</v>
      </c>
      <c r="X313" s="35">
        <f t="shared" si="149"/>
        <v>0</v>
      </c>
      <c r="Y313" s="35">
        <f t="shared" si="149"/>
        <v>0</v>
      </c>
      <c r="Z313" s="35">
        <f t="shared" si="149"/>
        <v>0</v>
      </c>
      <c r="AA313" s="35">
        <f t="shared" si="149"/>
        <v>0</v>
      </c>
      <c r="AB313" s="35">
        <f t="shared" si="149"/>
        <v>0</v>
      </c>
      <c r="AC313" s="35">
        <f t="shared" si="149"/>
        <v>0</v>
      </c>
      <c r="AD313" s="35">
        <f t="shared" si="149"/>
        <v>0</v>
      </c>
      <c r="AE313" s="35">
        <f t="shared" si="149"/>
        <v>0</v>
      </c>
      <c r="AF313" s="35">
        <f t="shared" si="149"/>
        <v>0</v>
      </c>
      <c r="AG313" s="35"/>
      <c r="AH313" s="35"/>
      <c r="AI313" s="35">
        <f t="shared" ref="AI313:AS313" si="150">AI312-AH312</f>
        <v>0</v>
      </c>
      <c r="AJ313" s="35">
        <f t="shared" si="150"/>
        <v>0</v>
      </c>
      <c r="AK313" s="35">
        <f t="shared" si="150"/>
        <v>0</v>
      </c>
      <c r="AL313" s="35">
        <f t="shared" si="150"/>
        <v>0</v>
      </c>
      <c r="AM313" s="35">
        <f t="shared" si="150"/>
        <v>0</v>
      </c>
      <c r="AN313" s="35">
        <f t="shared" si="150"/>
        <v>0</v>
      </c>
      <c r="AO313" s="35">
        <f t="shared" si="150"/>
        <v>0</v>
      </c>
      <c r="AP313" s="35">
        <f t="shared" si="150"/>
        <v>0</v>
      </c>
      <c r="AQ313" s="35">
        <f t="shared" si="150"/>
        <v>0</v>
      </c>
      <c r="AR313" s="35">
        <f t="shared" si="150"/>
        <v>0</v>
      </c>
      <c r="AS313" s="35">
        <f t="shared" si="150"/>
        <v>0</v>
      </c>
      <c r="AT313" s="35"/>
    </row>
    <row r="314" spans="1:46" ht="4.5" customHeight="1">
      <c r="A314" s="1"/>
      <c r="B314" s="1"/>
      <c r="C314" s="1"/>
      <c r="D314" s="9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2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2"/>
    </row>
    <row r="315" spans="1:46" ht="15.75" customHeight="1">
      <c r="A315" s="1"/>
      <c r="B315" s="1"/>
      <c r="C315" s="1"/>
      <c r="D315" s="9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2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2"/>
    </row>
    <row r="316" spans="1:46" ht="15.75" customHeight="1">
      <c r="A316" s="1"/>
      <c r="B316" s="1"/>
      <c r="C316" s="227" t="s">
        <v>211</v>
      </c>
      <c r="D316" s="17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2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2"/>
    </row>
    <row r="317" spans="1:46" ht="8.25" customHeight="1">
      <c r="A317" s="1"/>
      <c r="B317" s="1"/>
      <c r="C317" s="2"/>
      <c r="D317" s="17"/>
      <c r="E317" s="9"/>
      <c r="F317" s="1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2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2"/>
    </row>
    <row r="318" spans="1:46" ht="27" customHeight="1">
      <c r="A318" s="19"/>
      <c r="B318" s="19"/>
      <c r="C318" s="20" t="s">
        <v>7</v>
      </c>
      <c r="D318" s="78"/>
      <c r="E318" s="21" t="s">
        <v>9</v>
      </c>
      <c r="F318" s="21" t="s">
        <v>10</v>
      </c>
      <c r="G318" s="22" t="s">
        <v>11</v>
      </c>
      <c r="H318" s="22" t="s">
        <v>12</v>
      </c>
      <c r="I318" s="22" t="s">
        <v>13</v>
      </c>
      <c r="J318" s="22" t="s">
        <v>14</v>
      </c>
      <c r="K318" s="22" t="s">
        <v>15</v>
      </c>
      <c r="L318" s="22" t="s">
        <v>16</v>
      </c>
      <c r="M318" s="22" t="s">
        <v>17</v>
      </c>
      <c r="N318" s="22" t="s">
        <v>18</v>
      </c>
      <c r="O318" s="22" t="s">
        <v>19</v>
      </c>
      <c r="P318" s="22" t="s">
        <v>20</v>
      </c>
      <c r="Q318" s="22" t="s">
        <v>21</v>
      </c>
      <c r="R318" s="22" t="s">
        <v>22</v>
      </c>
      <c r="S318" s="22" t="s">
        <v>23</v>
      </c>
      <c r="T318" s="23" t="s">
        <v>24</v>
      </c>
      <c r="U318" s="22" t="s">
        <v>25</v>
      </c>
      <c r="V318" s="22" t="s">
        <v>26</v>
      </c>
      <c r="W318" s="22" t="s">
        <v>27</v>
      </c>
      <c r="X318" s="22" t="s">
        <v>28</v>
      </c>
      <c r="Y318" s="22" t="s">
        <v>29</v>
      </c>
      <c r="Z318" s="22" t="s">
        <v>30</v>
      </c>
      <c r="AA318" s="22" t="s">
        <v>31</v>
      </c>
      <c r="AB318" s="22" t="s">
        <v>32</v>
      </c>
      <c r="AC318" s="22" t="s">
        <v>33</v>
      </c>
      <c r="AD318" s="22" t="s">
        <v>34</v>
      </c>
      <c r="AE318" s="22" t="s">
        <v>35</v>
      </c>
      <c r="AF318" s="22" t="s">
        <v>36</v>
      </c>
      <c r="AG318" s="23" t="s">
        <v>37</v>
      </c>
      <c r="AH318" s="22" t="s">
        <v>38</v>
      </c>
      <c r="AI318" s="22" t="s">
        <v>39</v>
      </c>
      <c r="AJ318" s="22" t="s">
        <v>40</v>
      </c>
      <c r="AK318" s="22" t="s">
        <v>41</v>
      </c>
      <c r="AL318" s="22" t="s">
        <v>42</v>
      </c>
      <c r="AM318" s="22" t="s">
        <v>43</v>
      </c>
      <c r="AN318" s="22" t="s">
        <v>44</v>
      </c>
      <c r="AO318" s="22" t="s">
        <v>45</v>
      </c>
      <c r="AP318" s="22" t="s">
        <v>46</v>
      </c>
      <c r="AQ318" s="22" t="s">
        <v>47</v>
      </c>
      <c r="AR318" s="22" t="s">
        <v>48</v>
      </c>
      <c r="AS318" s="22" t="s">
        <v>49</v>
      </c>
      <c r="AT318" s="23" t="s">
        <v>50</v>
      </c>
    </row>
    <row r="319" spans="1:46" ht="15.75" customHeight="1">
      <c r="A319" s="2"/>
      <c r="B319" s="2"/>
      <c r="C319" s="231" t="s">
        <v>212</v>
      </c>
      <c r="D319" s="34"/>
      <c r="E319" s="34"/>
      <c r="F319" s="34"/>
      <c r="G319" s="35">
        <f t="shared" ref="G319:H319" si="151">SUM(G320:G325)</f>
        <v>0</v>
      </c>
      <c r="H319" s="35">
        <f t="shared" si="151"/>
        <v>0</v>
      </c>
      <c r="I319" s="35">
        <f t="shared" ref="I319:S319" si="152">SUM(I320:I325)</f>
        <v>0</v>
      </c>
      <c r="J319" s="35">
        <f t="shared" si="152"/>
        <v>0</v>
      </c>
      <c r="K319" s="35">
        <f t="shared" si="152"/>
        <v>0</v>
      </c>
      <c r="L319" s="35">
        <f t="shared" si="152"/>
        <v>0</v>
      </c>
      <c r="M319" s="35">
        <f t="shared" si="152"/>
        <v>0</v>
      </c>
      <c r="N319" s="35">
        <f t="shared" si="152"/>
        <v>0</v>
      </c>
      <c r="O319" s="35">
        <f t="shared" si="152"/>
        <v>0</v>
      </c>
      <c r="P319" s="35">
        <f t="shared" si="152"/>
        <v>0</v>
      </c>
      <c r="Q319" s="35">
        <f t="shared" si="152"/>
        <v>0</v>
      </c>
      <c r="R319" s="35">
        <f t="shared" si="152"/>
        <v>0</v>
      </c>
      <c r="S319" s="35">
        <f t="shared" si="152"/>
        <v>0</v>
      </c>
      <c r="T319" s="38">
        <f>SUM(H319:S319)</f>
        <v>0</v>
      </c>
      <c r="U319" s="35">
        <f t="shared" ref="U319:AF319" si="153">SUM(U320:U325)</f>
        <v>0</v>
      </c>
      <c r="V319" s="35">
        <f t="shared" si="153"/>
        <v>0</v>
      </c>
      <c r="W319" s="35">
        <f t="shared" si="153"/>
        <v>0</v>
      </c>
      <c r="X319" s="35">
        <f t="shared" si="153"/>
        <v>0</v>
      </c>
      <c r="Y319" s="35">
        <f t="shared" si="153"/>
        <v>0</v>
      </c>
      <c r="Z319" s="35">
        <f t="shared" si="153"/>
        <v>0</v>
      </c>
      <c r="AA319" s="35">
        <f t="shared" si="153"/>
        <v>0</v>
      </c>
      <c r="AB319" s="35">
        <f t="shared" si="153"/>
        <v>0</v>
      </c>
      <c r="AC319" s="35">
        <f t="shared" si="153"/>
        <v>0</v>
      </c>
      <c r="AD319" s="35">
        <f t="shared" si="153"/>
        <v>0</v>
      </c>
      <c r="AE319" s="35">
        <f t="shared" si="153"/>
        <v>0</v>
      </c>
      <c r="AF319" s="35">
        <f t="shared" si="153"/>
        <v>0</v>
      </c>
      <c r="AG319" s="38">
        <f>SUM(U319:AF319)</f>
        <v>0</v>
      </c>
      <c r="AH319" s="35">
        <f t="shared" ref="AH319:AS319" si="154">SUM(AH320:AH325)</f>
        <v>0</v>
      </c>
      <c r="AI319" s="35">
        <f t="shared" si="154"/>
        <v>0</v>
      </c>
      <c r="AJ319" s="35">
        <f t="shared" si="154"/>
        <v>0</v>
      </c>
      <c r="AK319" s="35">
        <f t="shared" si="154"/>
        <v>0</v>
      </c>
      <c r="AL319" s="35">
        <f t="shared" si="154"/>
        <v>0</v>
      </c>
      <c r="AM319" s="35">
        <f t="shared" si="154"/>
        <v>0</v>
      </c>
      <c r="AN319" s="35">
        <f t="shared" si="154"/>
        <v>0</v>
      </c>
      <c r="AO319" s="35">
        <f t="shared" si="154"/>
        <v>0</v>
      </c>
      <c r="AP319" s="35">
        <f t="shared" si="154"/>
        <v>0</v>
      </c>
      <c r="AQ319" s="35">
        <f t="shared" si="154"/>
        <v>0</v>
      </c>
      <c r="AR319" s="35">
        <f t="shared" si="154"/>
        <v>0</v>
      </c>
      <c r="AS319" s="35">
        <f t="shared" si="154"/>
        <v>0</v>
      </c>
      <c r="AT319" s="38">
        <f>SUM(AH319:AS319)</f>
        <v>0</v>
      </c>
    </row>
    <row r="320" spans="1:46" ht="34">
      <c r="A320" s="1"/>
      <c r="B320" s="1"/>
      <c r="C320" s="39" t="s">
        <v>213</v>
      </c>
      <c r="D320" s="93" t="s">
        <v>340</v>
      </c>
      <c r="E320" s="103">
        <v>0.22070000000000001</v>
      </c>
      <c r="F320" s="103"/>
      <c r="G320" s="28">
        <f>$E$320*G246</f>
        <v>0</v>
      </c>
      <c r="H320" s="28">
        <f>$E$320*H246</f>
        <v>0</v>
      </c>
      <c r="I320" s="28">
        <f t="shared" ref="I320:S320" si="155">$E$320*I246</f>
        <v>0</v>
      </c>
      <c r="J320" s="28">
        <f t="shared" si="155"/>
        <v>0</v>
      </c>
      <c r="K320" s="28">
        <f t="shared" si="155"/>
        <v>0</v>
      </c>
      <c r="L320" s="28">
        <f t="shared" si="155"/>
        <v>0</v>
      </c>
      <c r="M320" s="28">
        <f t="shared" si="155"/>
        <v>0</v>
      </c>
      <c r="N320" s="28">
        <f t="shared" si="155"/>
        <v>0</v>
      </c>
      <c r="O320" s="28">
        <f t="shared" si="155"/>
        <v>0</v>
      </c>
      <c r="P320" s="28">
        <f t="shared" si="155"/>
        <v>0</v>
      </c>
      <c r="Q320" s="28">
        <f t="shared" si="155"/>
        <v>0</v>
      </c>
      <c r="R320" s="28">
        <f t="shared" si="155"/>
        <v>0</v>
      </c>
      <c r="S320" s="28">
        <f t="shared" si="155"/>
        <v>0</v>
      </c>
      <c r="T320" s="28">
        <f t="shared" ref="T320:T325" si="156">SUM(H320:S320)</f>
        <v>0</v>
      </c>
      <c r="U320" s="28">
        <f>$E$320*U246</f>
        <v>0</v>
      </c>
      <c r="V320" s="28">
        <f t="shared" ref="V320:AF320" si="157">$E$320*V246</f>
        <v>0</v>
      </c>
      <c r="W320" s="28">
        <f t="shared" si="157"/>
        <v>0</v>
      </c>
      <c r="X320" s="28">
        <f t="shared" si="157"/>
        <v>0</v>
      </c>
      <c r="Y320" s="28">
        <f t="shared" si="157"/>
        <v>0</v>
      </c>
      <c r="Z320" s="28">
        <f t="shared" si="157"/>
        <v>0</v>
      </c>
      <c r="AA320" s="28">
        <f t="shared" si="157"/>
        <v>0</v>
      </c>
      <c r="AB320" s="28">
        <f t="shared" si="157"/>
        <v>0</v>
      </c>
      <c r="AC320" s="28">
        <f t="shared" si="157"/>
        <v>0</v>
      </c>
      <c r="AD320" s="28">
        <f t="shared" si="157"/>
        <v>0</v>
      </c>
      <c r="AE320" s="28">
        <f t="shared" si="157"/>
        <v>0</v>
      </c>
      <c r="AF320" s="28">
        <f t="shared" si="157"/>
        <v>0</v>
      </c>
      <c r="AG320" s="28">
        <f t="shared" ref="AG320:AG325" si="158">SUM(U320:AF320)</f>
        <v>0</v>
      </c>
      <c r="AH320" s="28">
        <f>$E$320*AH246</f>
        <v>0</v>
      </c>
      <c r="AI320" s="28">
        <f t="shared" ref="AI320:AS320" si="159">$E$320*AI246</f>
        <v>0</v>
      </c>
      <c r="AJ320" s="28">
        <f t="shared" si="159"/>
        <v>0</v>
      </c>
      <c r="AK320" s="28">
        <f t="shared" si="159"/>
        <v>0</v>
      </c>
      <c r="AL320" s="28">
        <f t="shared" si="159"/>
        <v>0</v>
      </c>
      <c r="AM320" s="28">
        <f t="shared" si="159"/>
        <v>0</v>
      </c>
      <c r="AN320" s="28">
        <f t="shared" si="159"/>
        <v>0</v>
      </c>
      <c r="AO320" s="28">
        <f t="shared" si="159"/>
        <v>0</v>
      </c>
      <c r="AP320" s="28">
        <f t="shared" si="159"/>
        <v>0</v>
      </c>
      <c r="AQ320" s="28">
        <f t="shared" si="159"/>
        <v>0</v>
      </c>
      <c r="AR320" s="28">
        <f t="shared" si="159"/>
        <v>0</v>
      </c>
      <c r="AS320" s="28">
        <f t="shared" si="159"/>
        <v>0</v>
      </c>
      <c r="AT320" s="28">
        <f t="shared" ref="AT320:AT325" si="160">SUM(AH320:AS320)</f>
        <v>0</v>
      </c>
    </row>
    <row r="321" spans="1:46" ht="15.75" customHeight="1">
      <c r="A321" s="1"/>
      <c r="B321" s="1"/>
      <c r="C321" s="39" t="s">
        <v>215</v>
      </c>
      <c r="D321" s="93" t="s">
        <v>341</v>
      </c>
      <c r="E321" s="104"/>
      <c r="F321" s="104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28">
        <f t="shared" si="156"/>
        <v>0</v>
      </c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28">
        <f t="shared" si="158"/>
        <v>0</v>
      </c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28">
        <f t="shared" si="160"/>
        <v>0</v>
      </c>
    </row>
    <row r="322" spans="1:46" ht="15.75" customHeight="1">
      <c r="A322" s="1"/>
      <c r="B322" s="1"/>
      <c r="C322" s="39" t="s">
        <v>217</v>
      </c>
      <c r="D322" s="93" t="s">
        <v>342</v>
      </c>
      <c r="E322" s="104"/>
      <c r="F322" s="104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28">
        <f t="shared" si="156"/>
        <v>0</v>
      </c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28">
        <f t="shared" si="158"/>
        <v>0</v>
      </c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28">
        <f t="shared" si="160"/>
        <v>0</v>
      </c>
    </row>
    <row r="323" spans="1:46" ht="15.75" customHeight="1">
      <c r="A323" s="1"/>
      <c r="B323" s="1"/>
      <c r="C323" s="39" t="s">
        <v>219</v>
      </c>
      <c r="D323" s="93" t="s">
        <v>343</v>
      </c>
      <c r="E323" s="104"/>
      <c r="F323" s="104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28">
        <f t="shared" si="156"/>
        <v>0</v>
      </c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28">
        <f t="shared" si="158"/>
        <v>0</v>
      </c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28">
        <f t="shared" si="160"/>
        <v>0</v>
      </c>
    </row>
    <row r="324" spans="1:46" ht="15.75" customHeight="1">
      <c r="A324" s="1"/>
      <c r="B324" s="1"/>
      <c r="C324" s="39" t="s">
        <v>221</v>
      </c>
      <c r="D324" s="93" t="s">
        <v>344</v>
      </c>
      <c r="E324" s="104"/>
      <c r="F324" s="104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28">
        <f t="shared" si="156"/>
        <v>0</v>
      </c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28">
        <f t="shared" si="158"/>
        <v>0</v>
      </c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28">
        <f t="shared" si="160"/>
        <v>0</v>
      </c>
    </row>
    <row r="325" spans="1:46" ht="15.75" customHeight="1">
      <c r="A325" s="1"/>
      <c r="B325" s="1"/>
      <c r="C325" s="39" t="s">
        <v>223</v>
      </c>
      <c r="D325" s="93" t="s">
        <v>345</v>
      </c>
      <c r="E325" s="104"/>
      <c r="F325" s="104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28">
        <f t="shared" si="156"/>
        <v>0</v>
      </c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28">
        <f t="shared" si="158"/>
        <v>0</v>
      </c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28">
        <f t="shared" si="160"/>
        <v>0</v>
      </c>
    </row>
    <row r="326" spans="1:46" ht="15.75" customHeight="1">
      <c r="A326" s="1"/>
      <c r="B326" s="1"/>
      <c r="C326" s="1"/>
      <c r="D326" s="9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2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2"/>
    </row>
    <row r="327" spans="1:46" ht="15.75" customHeight="1">
      <c r="A327" s="1"/>
      <c r="B327" s="1"/>
      <c r="C327" s="227" t="s">
        <v>225</v>
      </c>
      <c r="D327" s="17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2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2"/>
    </row>
    <row r="328" spans="1:46" ht="8.25" customHeight="1">
      <c r="A328" s="1"/>
      <c r="B328" s="1"/>
      <c r="C328" s="2"/>
      <c r="D328" s="17"/>
      <c r="E328" s="9"/>
      <c r="F328" s="1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2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2"/>
    </row>
    <row r="329" spans="1:46" ht="27" customHeight="1">
      <c r="A329" s="19"/>
      <c r="B329" s="19"/>
      <c r="C329" s="20" t="s">
        <v>7</v>
      </c>
      <c r="D329" s="78"/>
      <c r="E329" s="21" t="s">
        <v>9</v>
      </c>
      <c r="F329" s="21" t="s">
        <v>10</v>
      </c>
      <c r="G329" s="22" t="s">
        <v>11</v>
      </c>
      <c r="H329" s="22" t="s">
        <v>12</v>
      </c>
      <c r="I329" s="22" t="s">
        <v>13</v>
      </c>
      <c r="J329" s="22" t="s">
        <v>14</v>
      </c>
      <c r="K329" s="22" t="s">
        <v>15</v>
      </c>
      <c r="L329" s="22" t="s">
        <v>16</v>
      </c>
      <c r="M329" s="22" t="s">
        <v>17</v>
      </c>
      <c r="N329" s="22" t="s">
        <v>18</v>
      </c>
      <c r="O329" s="22" t="s">
        <v>19</v>
      </c>
      <c r="P329" s="22" t="s">
        <v>20</v>
      </c>
      <c r="Q329" s="22" t="s">
        <v>21</v>
      </c>
      <c r="R329" s="22" t="s">
        <v>22</v>
      </c>
      <c r="S329" s="22" t="s">
        <v>23</v>
      </c>
      <c r="T329" s="23" t="s">
        <v>24</v>
      </c>
      <c r="U329" s="22" t="s">
        <v>25</v>
      </c>
      <c r="V329" s="22" t="s">
        <v>26</v>
      </c>
      <c r="W329" s="22" t="s">
        <v>27</v>
      </c>
      <c r="X329" s="22" t="s">
        <v>28</v>
      </c>
      <c r="Y329" s="22" t="s">
        <v>29</v>
      </c>
      <c r="Z329" s="22" t="s">
        <v>30</v>
      </c>
      <c r="AA329" s="22" t="s">
        <v>31</v>
      </c>
      <c r="AB329" s="22" t="s">
        <v>32</v>
      </c>
      <c r="AC329" s="22" t="s">
        <v>33</v>
      </c>
      <c r="AD329" s="22" t="s">
        <v>34</v>
      </c>
      <c r="AE329" s="22" t="s">
        <v>35</v>
      </c>
      <c r="AF329" s="22" t="s">
        <v>36</v>
      </c>
      <c r="AG329" s="23" t="s">
        <v>37</v>
      </c>
      <c r="AH329" s="22" t="s">
        <v>38</v>
      </c>
      <c r="AI329" s="22" t="s">
        <v>39</v>
      </c>
      <c r="AJ329" s="22" t="s">
        <v>40</v>
      </c>
      <c r="AK329" s="22" t="s">
        <v>41</v>
      </c>
      <c r="AL329" s="22" t="s">
        <v>42</v>
      </c>
      <c r="AM329" s="22" t="s">
        <v>43</v>
      </c>
      <c r="AN329" s="22" t="s">
        <v>44</v>
      </c>
      <c r="AO329" s="22" t="s">
        <v>45</v>
      </c>
      <c r="AP329" s="22" t="s">
        <v>46</v>
      </c>
      <c r="AQ329" s="22" t="s">
        <v>47</v>
      </c>
      <c r="AR329" s="22" t="s">
        <v>48</v>
      </c>
      <c r="AS329" s="22" t="s">
        <v>49</v>
      </c>
      <c r="AT329" s="23" t="s">
        <v>50</v>
      </c>
    </row>
    <row r="330" spans="1:46" ht="15.75" customHeight="1">
      <c r="A330" s="2"/>
      <c r="B330" s="2"/>
      <c r="C330" s="231" t="s">
        <v>226</v>
      </c>
      <c r="D330" s="34"/>
      <c r="E330" s="34"/>
      <c r="F330" s="34"/>
      <c r="G330" s="35">
        <f t="shared" ref="G330:AT330" si="161">SUM(G331:G355)</f>
        <v>0</v>
      </c>
      <c r="H330" s="35">
        <f t="shared" si="161"/>
        <v>0</v>
      </c>
      <c r="I330" s="35">
        <f t="shared" si="161"/>
        <v>0</v>
      </c>
      <c r="J330" s="35">
        <f t="shared" si="161"/>
        <v>0</v>
      </c>
      <c r="K330" s="35">
        <f t="shared" si="161"/>
        <v>0</v>
      </c>
      <c r="L330" s="35">
        <f t="shared" si="161"/>
        <v>0</v>
      </c>
      <c r="M330" s="35">
        <f t="shared" si="161"/>
        <v>0</v>
      </c>
      <c r="N330" s="35">
        <f t="shared" si="161"/>
        <v>0</v>
      </c>
      <c r="O330" s="35">
        <f t="shared" si="161"/>
        <v>0</v>
      </c>
      <c r="P330" s="35">
        <f t="shared" si="161"/>
        <v>0</v>
      </c>
      <c r="Q330" s="35">
        <f t="shared" si="161"/>
        <v>0</v>
      </c>
      <c r="R330" s="35">
        <f t="shared" si="161"/>
        <v>0</v>
      </c>
      <c r="S330" s="35">
        <f t="shared" si="161"/>
        <v>0</v>
      </c>
      <c r="T330" s="35">
        <f t="shared" si="161"/>
        <v>0</v>
      </c>
      <c r="U330" s="35">
        <f t="shared" si="161"/>
        <v>0</v>
      </c>
      <c r="V330" s="35">
        <f t="shared" si="161"/>
        <v>0</v>
      </c>
      <c r="W330" s="35">
        <f t="shared" si="161"/>
        <v>0</v>
      </c>
      <c r="X330" s="35">
        <f t="shared" si="161"/>
        <v>0</v>
      </c>
      <c r="Y330" s="35">
        <f t="shared" si="161"/>
        <v>0</v>
      </c>
      <c r="Z330" s="35">
        <f t="shared" si="161"/>
        <v>0</v>
      </c>
      <c r="AA330" s="35">
        <f t="shared" si="161"/>
        <v>0</v>
      </c>
      <c r="AB330" s="35">
        <f t="shared" si="161"/>
        <v>0</v>
      </c>
      <c r="AC330" s="35">
        <f t="shared" si="161"/>
        <v>0</v>
      </c>
      <c r="AD330" s="35">
        <f t="shared" si="161"/>
        <v>0</v>
      </c>
      <c r="AE330" s="35">
        <f t="shared" si="161"/>
        <v>0</v>
      </c>
      <c r="AF330" s="35">
        <f t="shared" si="161"/>
        <v>0</v>
      </c>
      <c r="AG330" s="35">
        <f t="shared" si="161"/>
        <v>0</v>
      </c>
      <c r="AH330" s="35">
        <f t="shared" si="161"/>
        <v>0</v>
      </c>
      <c r="AI330" s="35">
        <f t="shared" si="161"/>
        <v>0</v>
      </c>
      <c r="AJ330" s="35">
        <f t="shared" si="161"/>
        <v>0</v>
      </c>
      <c r="AK330" s="35">
        <f t="shared" si="161"/>
        <v>0</v>
      </c>
      <c r="AL330" s="35">
        <f t="shared" si="161"/>
        <v>0</v>
      </c>
      <c r="AM330" s="35">
        <f t="shared" si="161"/>
        <v>0</v>
      </c>
      <c r="AN330" s="35">
        <f t="shared" si="161"/>
        <v>0</v>
      </c>
      <c r="AO330" s="35">
        <f t="shared" si="161"/>
        <v>0</v>
      </c>
      <c r="AP330" s="35">
        <f t="shared" si="161"/>
        <v>0</v>
      </c>
      <c r="AQ330" s="35">
        <f t="shared" si="161"/>
        <v>0</v>
      </c>
      <c r="AR330" s="35">
        <f t="shared" si="161"/>
        <v>0</v>
      </c>
      <c r="AS330" s="35">
        <f t="shared" si="161"/>
        <v>0</v>
      </c>
      <c r="AT330" s="35">
        <f t="shared" si="161"/>
        <v>0</v>
      </c>
    </row>
    <row r="331" spans="1:46" ht="15.75" customHeight="1">
      <c r="A331" s="1"/>
      <c r="B331" s="1"/>
      <c r="C331" s="39" t="s">
        <v>227</v>
      </c>
      <c r="D331" s="26" t="s">
        <v>346</v>
      </c>
      <c r="E331" s="75"/>
      <c r="F331" s="75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28">
        <f t="shared" ref="T331:T355" si="162">SUM(H331:S331)</f>
        <v>0</v>
      </c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28">
        <f t="shared" ref="AG331:AG355" si="163">SUM(U331:AF331)</f>
        <v>0</v>
      </c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28">
        <f t="shared" ref="AT331:AT355" si="164">SUM(AH331:AS331)</f>
        <v>0</v>
      </c>
    </row>
    <row r="332" spans="1:46" ht="18" customHeight="1">
      <c r="A332" s="1"/>
      <c r="B332" s="1"/>
      <c r="C332" s="39" t="s">
        <v>229</v>
      </c>
      <c r="D332" s="26" t="s">
        <v>347</v>
      </c>
      <c r="E332" s="75"/>
      <c r="F332" s="75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28">
        <f t="shared" si="162"/>
        <v>0</v>
      </c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28">
        <f t="shared" si="163"/>
        <v>0</v>
      </c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28">
        <f t="shared" si="164"/>
        <v>0</v>
      </c>
    </row>
    <row r="333" spans="1:46" ht="15.75" customHeight="1">
      <c r="A333" s="1"/>
      <c r="B333" s="1"/>
      <c r="C333" s="1" t="s">
        <v>231</v>
      </c>
      <c r="D333" s="9" t="s">
        <v>348</v>
      </c>
      <c r="E333" s="75"/>
      <c r="F333" s="75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28">
        <f t="shared" si="162"/>
        <v>0</v>
      </c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28">
        <f t="shared" si="163"/>
        <v>0</v>
      </c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28">
        <f t="shared" si="164"/>
        <v>0</v>
      </c>
    </row>
    <row r="334" spans="1:46" ht="15.75" customHeight="1">
      <c r="A334" s="1"/>
      <c r="B334" s="1"/>
      <c r="C334" s="39" t="s">
        <v>233</v>
      </c>
      <c r="D334" s="26" t="s">
        <v>349</v>
      </c>
      <c r="E334" s="75"/>
      <c r="F334" s="75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28">
        <f t="shared" si="162"/>
        <v>0</v>
      </c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28">
        <f t="shared" si="163"/>
        <v>0</v>
      </c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28">
        <f t="shared" si="164"/>
        <v>0</v>
      </c>
    </row>
    <row r="335" spans="1:46" ht="15.75" customHeight="1">
      <c r="A335" s="1"/>
      <c r="B335" s="1"/>
      <c r="C335" s="39" t="s">
        <v>235</v>
      </c>
      <c r="D335" s="26" t="s">
        <v>350</v>
      </c>
      <c r="E335" s="75"/>
      <c r="F335" s="75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28">
        <f t="shared" si="162"/>
        <v>0</v>
      </c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28">
        <f t="shared" si="163"/>
        <v>0</v>
      </c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28">
        <f t="shared" si="164"/>
        <v>0</v>
      </c>
    </row>
    <row r="336" spans="1:46" ht="15.75" customHeight="1">
      <c r="A336" s="1"/>
      <c r="B336" s="1"/>
      <c r="C336" s="39" t="s">
        <v>237</v>
      </c>
      <c r="D336" s="26" t="s">
        <v>351</v>
      </c>
      <c r="E336" s="75"/>
      <c r="F336" s="75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28">
        <f t="shared" si="162"/>
        <v>0</v>
      </c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28">
        <f t="shared" si="163"/>
        <v>0</v>
      </c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28">
        <f t="shared" si="164"/>
        <v>0</v>
      </c>
    </row>
    <row r="337" spans="1:46" ht="15.75" customHeight="1">
      <c r="A337" s="1"/>
      <c r="B337" s="1"/>
      <c r="C337" s="39" t="s">
        <v>239</v>
      </c>
      <c r="D337" s="26" t="s">
        <v>352</v>
      </c>
      <c r="E337" s="75"/>
      <c r="F337" s="75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28">
        <f t="shared" si="162"/>
        <v>0</v>
      </c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28">
        <f t="shared" si="163"/>
        <v>0</v>
      </c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28">
        <f t="shared" si="164"/>
        <v>0</v>
      </c>
    </row>
    <row r="338" spans="1:46" ht="15.75" customHeight="1">
      <c r="A338" s="1"/>
      <c r="B338" s="1"/>
      <c r="C338" s="39" t="s">
        <v>241</v>
      </c>
      <c r="D338" s="26" t="s">
        <v>353</v>
      </c>
      <c r="E338" s="75"/>
      <c r="F338" s="75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28">
        <f t="shared" si="162"/>
        <v>0</v>
      </c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28">
        <f t="shared" si="163"/>
        <v>0</v>
      </c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28">
        <f t="shared" si="164"/>
        <v>0</v>
      </c>
    </row>
    <row r="339" spans="1:46" ht="15.75" customHeight="1">
      <c r="A339" s="1"/>
      <c r="B339" s="1"/>
      <c r="C339" s="39" t="s">
        <v>243</v>
      </c>
      <c r="D339" s="26" t="s">
        <v>354</v>
      </c>
      <c r="E339" s="75"/>
      <c r="F339" s="75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28">
        <f t="shared" si="162"/>
        <v>0</v>
      </c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28">
        <f t="shared" si="163"/>
        <v>0</v>
      </c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28">
        <f t="shared" si="164"/>
        <v>0</v>
      </c>
    </row>
    <row r="340" spans="1:46" ht="15.75" customHeight="1">
      <c r="A340" s="1"/>
      <c r="B340" s="1"/>
      <c r="C340" s="39" t="s">
        <v>245</v>
      </c>
      <c r="D340" s="26" t="s">
        <v>355</v>
      </c>
      <c r="E340" s="75"/>
      <c r="F340" s="75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28">
        <f t="shared" si="162"/>
        <v>0</v>
      </c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28">
        <f t="shared" si="163"/>
        <v>0</v>
      </c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28">
        <f t="shared" si="164"/>
        <v>0</v>
      </c>
    </row>
    <row r="341" spans="1:46" ht="15.75" customHeight="1">
      <c r="A341" s="1"/>
      <c r="B341" s="1"/>
      <c r="C341" s="39" t="s">
        <v>247</v>
      </c>
      <c r="D341" s="26" t="s">
        <v>356</v>
      </c>
      <c r="E341" s="75"/>
      <c r="F341" s="75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28">
        <f t="shared" si="162"/>
        <v>0</v>
      </c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28">
        <f t="shared" si="163"/>
        <v>0</v>
      </c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28">
        <f t="shared" si="164"/>
        <v>0</v>
      </c>
    </row>
    <row r="342" spans="1:46" ht="15.75" customHeight="1">
      <c r="A342" s="1"/>
      <c r="B342" s="1"/>
      <c r="C342" s="39" t="s">
        <v>249</v>
      </c>
      <c r="D342" s="26" t="s">
        <v>357</v>
      </c>
      <c r="E342" s="75"/>
      <c r="F342" s="75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28">
        <f t="shared" si="162"/>
        <v>0</v>
      </c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28">
        <f t="shared" si="163"/>
        <v>0</v>
      </c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28">
        <f t="shared" si="164"/>
        <v>0</v>
      </c>
    </row>
    <row r="343" spans="1:46" ht="15.75" customHeight="1">
      <c r="A343" s="1"/>
      <c r="B343" s="1"/>
      <c r="C343" s="39" t="s">
        <v>251</v>
      </c>
      <c r="D343" s="26" t="s">
        <v>358</v>
      </c>
      <c r="E343" s="75"/>
      <c r="F343" s="75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28">
        <f t="shared" si="162"/>
        <v>0</v>
      </c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28">
        <f t="shared" si="163"/>
        <v>0</v>
      </c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28">
        <f t="shared" si="164"/>
        <v>0</v>
      </c>
    </row>
    <row r="344" spans="1:46" ht="15.75" customHeight="1">
      <c r="A344" s="1"/>
      <c r="B344" s="1"/>
      <c r="C344" s="39" t="s">
        <v>253</v>
      </c>
      <c r="D344" s="26" t="s">
        <v>359</v>
      </c>
      <c r="E344" s="75"/>
      <c r="F344" s="75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28">
        <f t="shared" si="162"/>
        <v>0</v>
      </c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28">
        <f t="shared" si="163"/>
        <v>0</v>
      </c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28">
        <f t="shared" si="164"/>
        <v>0</v>
      </c>
    </row>
    <row r="345" spans="1:46" ht="15.75" customHeight="1">
      <c r="A345" s="1"/>
      <c r="B345" s="1"/>
      <c r="C345" s="39" t="s">
        <v>255</v>
      </c>
      <c r="D345" s="26" t="s">
        <v>360</v>
      </c>
      <c r="E345" s="75"/>
      <c r="F345" s="75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28">
        <f t="shared" si="162"/>
        <v>0</v>
      </c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28">
        <f t="shared" si="163"/>
        <v>0</v>
      </c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28">
        <f t="shared" si="164"/>
        <v>0</v>
      </c>
    </row>
    <row r="346" spans="1:46" ht="15.75" customHeight="1">
      <c r="A346" s="1"/>
      <c r="B346" s="1"/>
      <c r="C346" s="39" t="s">
        <v>257</v>
      </c>
      <c r="D346" s="26" t="s">
        <v>361</v>
      </c>
      <c r="E346" s="75"/>
      <c r="F346" s="75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28">
        <f t="shared" si="162"/>
        <v>0</v>
      </c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28">
        <f t="shared" si="163"/>
        <v>0</v>
      </c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28">
        <f t="shared" si="164"/>
        <v>0</v>
      </c>
    </row>
    <row r="347" spans="1:46" ht="15.75" customHeight="1">
      <c r="A347" s="1"/>
      <c r="B347" s="1"/>
      <c r="C347" s="39" t="s">
        <v>259</v>
      </c>
      <c r="D347" s="26" t="s">
        <v>362</v>
      </c>
      <c r="E347" s="75"/>
      <c r="F347" s="75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28">
        <f t="shared" si="162"/>
        <v>0</v>
      </c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28">
        <f t="shared" si="163"/>
        <v>0</v>
      </c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28">
        <f t="shared" si="164"/>
        <v>0</v>
      </c>
    </row>
    <row r="348" spans="1:46" ht="15.75" customHeight="1">
      <c r="A348" s="1"/>
      <c r="B348" s="1"/>
      <c r="C348" s="39" t="s">
        <v>261</v>
      </c>
      <c r="D348" s="26" t="s">
        <v>363</v>
      </c>
      <c r="E348" s="75"/>
      <c r="F348" s="75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28">
        <f t="shared" si="162"/>
        <v>0</v>
      </c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28">
        <f t="shared" si="163"/>
        <v>0</v>
      </c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28">
        <f t="shared" si="164"/>
        <v>0</v>
      </c>
    </row>
    <row r="349" spans="1:46" ht="15.75" customHeight="1">
      <c r="A349" s="1"/>
      <c r="B349" s="1"/>
      <c r="C349" s="39" t="s">
        <v>263</v>
      </c>
      <c r="D349" s="26" t="s">
        <v>364</v>
      </c>
      <c r="E349" s="75"/>
      <c r="F349" s="75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28">
        <f t="shared" si="162"/>
        <v>0</v>
      </c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28">
        <f t="shared" si="163"/>
        <v>0</v>
      </c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28">
        <f t="shared" si="164"/>
        <v>0</v>
      </c>
    </row>
    <row r="350" spans="1:46" ht="15.75" customHeight="1">
      <c r="A350" s="1"/>
      <c r="B350" s="1"/>
      <c r="C350" s="39" t="s">
        <v>265</v>
      </c>
      <c r="D350" s="26" t="s">
        <v>365</v>
      </c>
      <c r="E350" s="75"/>
      <c r="F350" s="75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28">
        <f t="shared" si="162"/>
        <v>0</v>
      </c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28">
        <f t="shared" si="163"/>
        <v>0</v>
      </c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28">
        <f t="shared" si="164"/>
        <v>0</v>
      </c>
    </row>
    <row r="351" spans="1:46" ht="15.75" customHeight="1">
      <c r="A351" s="1"/>
      <c r="B351" s="1"/>
      <c r="C351" s="39" t="s">
        <v>267</v>
      </c>
      <c r="D351" s="26" t="s">
        <v>366</v>
      </c>
      <c r="E351" s="75"/>
      <c r="F351" s="75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28">
        <f t="shared" si="162"/>
        <v>0</v>
      </c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28">
        <f t="shared" si="163"/>
        <v>0</v>
      </c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28">
        <f t="shared" si="164"/>
        <v>0</v>
      </c>
    </row>
    <row r="352" spans="1:46" ht="15.75" customHeight="1">
      <c r="A352" s="1"/>
      <c r="B352" s="1"/>
      <c r="C352" s="39" t="s">
        <v>269</v>
      </c>
      <c r="D352" s="26" t="s">
        <v>367</v>
      </c>
      <c r="E352" s="75"/>
      <c r="F352" s="75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28">
        <f t="shared" si="162"/>
        <v>0</v>
      </c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28">
        <f t="shared" si="163"/>
        <v>0</v>
      </c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28">
        <f t="shared" si="164"/>
        <v>0</v>
      </c>
    </row>
    <row r="353" spans="1:46" ht="15.75" customHeight="1">
      <c r="A353" s="1"/>
      <c r="B353" s="1"/>
      <c r="C353" s="39" t="s">
        <v>271</v>
      </c>
      <c r="D353" s="26" t="s">
        <v>368</v>
      </c>
      <c r="E353" s="75"/>
      <c r="F353" s="75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28">
        <f t="shared" si="162"/>
        <v>0</v>
      </c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28">
        <f t="shared" si="163"/>
        <v>0</v>
      </c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28">
        <f t="shared" si="164"/>
        <v>0</v>
      </c>
    </row>
    <row r="354" spans="1:46" ht="15.75" customHeight="1">
      <c r="A354" s="1"/>
      <c r="B354" s="1"/>
      <c r="C354" s="39" t="s">
        <v>273</v>
      </c>
      <c r="D354" s="26" t="s">
        <v>369</v>
      </c>
      <c r="E354" s="75"/>
      <c r="F354" s="75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28">
        <f t="shared" si="162"/>
        <v>0</v>
      </c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28">
        <f t="shared" si="163"/>
        <v>0</v>
      </c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28">
        <f t="shared" si="164"/>
        <v>0</v>
      </c>
    </row>
    <row r="355" spans="1:46" ht="15.75" customHeight="1">
      <c r="A355" s="1"/>
      <c r="B355" s="1"/>
      <c r="C355" s="39" t="s">
        <v>275</v>
      </c>
      <c r="D355" s="26" t="s">
        <v>370</v>
      </c>
      <c r="E355" s="75"/>
      <c r="F355" s="75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28">
        <f t="shared" si="162"/>
        <v>0</v>
      </c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28">
        <f t="shared" si="163"/>
        <v>0</v>
      </c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28">
        <f t="shared" si="164"/>
        <v>0</v>
      </c>
    </row>
    <row r="356" spans="1:46" ht="6" customHeight="1">
      <c r="A356" s="1"/>
      <c r="B356" s="1"/>
      <c r="C356" s="49"/>
      <c r="D356" s="61"/>
      <c r="E356" s="61"/>
      <c r="F356" s="61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96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96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96"/>
    </row>
    <row r="357" spans="1:46" ht="15.75" customHeight="1">
      <c r="A357" s="1"/>
      <c r="B357" s="1"/>
      <c r="C357" s="1"/>
      <c r="D357" s="9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2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2"/>
    </row>
    <row r="358" spans="1:46" ht="15.75" customHeight="1">
      <c r="A358" s="1"/>
      <c r="B358" s="1"/>
      <c r="C358" s="227" t="s">
        <v>277</v>
      </c>
      <c r="D358" s="17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2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2"/>
    </row>
    <row r="359" spans="1:46" ht="8.25" customHeight="1">
      <c r="A359" s="1"/>
      <c r="B359" s="1"/>
      <c r="C359" s="2"/>
      <c r="D359" s="17"/>
      <c r="E359" s="9"/>
      <c r="F359" s="1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2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2"/>
    </row>
    <row r="360" spans="1:46" ht="27" customHeight="1">
      <c r="A360" s="19"/>
      <c r="B360" s="19"/>
      <c r="C360" s="20" t="s">
        <v>7</v>
      </c>
      <c r="D360" s="21" t="s">
        <v>8</v>
      </c>
      <c r="E360" s="21" t="s">
        <v>9</v>
      </c>
      <c r="F360" s="21" t="s">
        <v>10</v>
      </c>
      <c r="G360" s="22" t="s">
        <v>11</v>
      </c>
      <c r="H360" s="22" t="s">
        <v>12</v>
      </c>
      <c r="I360" s="22" t="s">
        <v>13</v>
      </c>
      <c r="J360" s="22" t="s">
        <v>14</v>
      </c>
      <c r="K360" s="22" t="s">
        <v>15</v>
      </c>
      <c r="L360" s="22" t="s">
        <v>16</v>
      </c>
      <c r="M360" s="22" t="s">
        <v>17</v>
      </c>
      <c r="N360" s="22" t="s">
        <v>18</v>
      </c>
      <c r="O360" s="22" t="s">
        <v>19</v>
      </c>
      <c r="P360" s="22" t="s">
        <v>20</v>
      </c>
      <c r="Q360" s="22" t="s">
        <v>21</v>
      </c>
      <c r="R360" s="22" t="s">
        <v>22</v>
      </c>
      <c r="S360" s="22" t="s">
        <v>23</v>
      </c>
      <c r="T360" s="23" t="s">
        <v>24</v>
      </c>
      <c r="U360" s="22" t="str">
        <f>U329</f>
        <v>mies 13</v>
      </c>
      <c r="V360" s="22" t="str">
        <f t="shared" ref="V360:AT360" si="165">V329</f>
        <v>mies 14</v>
      </c>
      <c r="W360" s="22" t="str">
        <f t="shared" si="165"/>
        <v>mies 15</v>
      </c>
      <c r="X360" s="22" t="str">
        <f t="shared" si="165"/>
        <v>mies 16</v>
      </c>
      <c r="Y360" s="22" t="str">
        <f t="shared" si="165"/>
        <v>mies 17</v>
      </c>
      <c r="Z360" s="22" t="str">
        <f t="shared" si="165"/>
        <v>mies 18</v>
      </c>
      <c r="AA360" s="22" t="str">
        <f t="shared" si="165"/>
        <v>mies 19</v>
      </c>
      <c r="AB360" s="22" t="str">
        <f t="shared" si="165"/>
        <v>mies 20</v>
      </c>
      <c r="AC360" s="22" t="str">
        <f t="shared" si="165"/>
        <v>mies 21</v>
      </c>
      <c r="AD360" s="22" t="str">
        <f t="shared" si="165"/>
        <v>mies 22</v>
      </c>
      <c r="AE360" s="22" t="str">
        <f t="shared" si="165"/>
        <v>mies 23</v>
      </c>
      <c r="AF360" s="22" t="str">
        <f t="shared" si="165"/>
        <v>mies 24</v>
      </c>
      <c r="AG360" s="116" t="str">
        <f t="shared" si="165"/>
        <v>2 rok</v>
      </c>
      <c r="AH360" s="22" t="str">
        <f t="shared" si="165"/>
        <v>mies 25</v>
      </c>
      <c r="AI360" s="22" t="str">
        <f t="shared" si="165"/>
        <v>mies 26</v>
      </c>
      <c r="AJ360" s="22" t="str">
        <f t="shared" si="165"/>
        <v>mies 27</v>
      </c>
      <c r="AK360" s="22" t="str">
        <f t="shared" si="165"/>
        <v>mies 28</v>
      </c>
      <c r="AL360" s="22" t="str">
        <f t="shared" si="165"/>
        <v>mies 29</v>
      </c>
      <c r="AM360" s="22" t="str">
        <f t="shared" si="165"/>
        <v>mies 30</v>
      </c>
      <c r="AN360" s="22" t="str">
        <f t="shared" si="165"/>
        <v>mies 31</v>
      </c>
      <c r="AO360" s="22" t="str">
        <f t="shared" si="165"/>
        <v>mies 32</v>
      </c>
      <c r="AP360" s="22" t="str">
        <f t="shared" si="165"/>
        <v>mies 33</v>
      </c>
      <c r="AQ360" s="22" t="str">
        <f t="shared" si="165"/>
        <v>mies 34</v>
      </c>
      <c r="AR360" s="22" t="str">
        <f t="shared" si="165"/>
        <v>mies 35</v>
      </c>
      <c r="AS360" s="22" t="str">
        <f t="shared" si="165"/>
        <v>mies 36</v>
      </c>
      <c r="AT360" s="116" t="str">
        <f t="shared" si="165"/>
        <v>3 rok</v>
      </c>
    </row>
    <row r="361" spans="1:46" ht="15.5" customHeight="1">
      <c r="A361" s="2"/>
      <c r="B361" s="2"/>
      <c r="C361" s="231" t="s">
        <v>63</v>
      </c>
      <c r="D361" s="34">
        <v>762</v>
      </c>
      <c r="E361" s="105"/>
      <c r="F361" s="105"/>
      <c r="G361" s="35">
        <f>SUM(G362:G375)</f>
        <v>0</v>
      </c>
      <c r="H361" s="35">
        <f>SUM(H362:H375)</f>
        <v>0</v>
      </c>
      <c r="I361" s="35">
        <f t="shared" ref="I361:T361" si="166">SUM(I362:I375)</f>
        <v>0</v>
      </c>
      <c r="J361" s="35">
        <f t="shared" si="166"/>
        <v>0</v>
      </c>
      <c r="K361" s="35">
        <f t="shared" si="166"/>
        <v>0</v>
      </c>
      <c r="L361" s="35">
        <f t="shared" si="166"/>
        <v>0</v>
      </c>
      <c r="M361" s="35">
        <f t="shared" si="166"/>
        <v>0</v>
      </c>
      <c r="N361" s="35">
        <f t="shared" si="166"/>
        <v>0</v>
      </c>
      <c r="O361" s="35">
        <f t="shared" si="166"/>
        <v>0</v>
      </c>
      <c r="P361" s="35">
        <f t="shared" si="166"/>
        <v>0</v>
      </c>
      <c r="Q361" s="35">
        <f t="shared" si="166"/>
        <v>0</v>
      </c>
      <c r="R361" s="35">
        <f t="shared" si="166"/>
        <v>0</v>
      </c>
      <c r="S361" s="35">
        <f t="shared" si="166"/>
        <v>0</v>
      </c>
      <c r="T361" s="35">
        <f t="shared" si="166"/>
        <v>0</v>
      </c>
      <c r="U361" s="35">
        <f>SUM(U362:U375)</f>
        <v>0</v>
      </c>
      <c r="V361" s="35">
        <f t="shared" ref="V361:AG361" si="167">SUM(V362:V375)</f>
        <v>0</v>
      </c>
      <c r="W361" s="35">
        <f t="shared" si="167"/>
        <v>0</v>
      </c>
      <c r="X361" s="35">
        <f t="shared" si="167"/>
        <v>0</v>
      </c>
      <c r="Y361" s="35">
        <f t="shared" si="167"/>
        <v>0</v>
      </c>
      <c r="Z361" s="35">
        <f t="shared" si="167"/>
        <v>0</v>
      </c>
      <c r="AA361" s="35">
        <f t="shared" si="167"/>
        <v>0</v>
      </c>
      <c r="AB361" s="35">
        <f t="shared" si="167"/>
        <v>0</v>
      </c>
      <c r="AC361" s="35">
        <f t="shared" si="167"/>
        <v>0</v>
      </c>
      <c r="AD361" s="35">
        <f t="shared" si="167"/>
        <v>0</v>
      </c>
      <c r="AE361" s="35">
        <f t="shared" si="167"/>
        <v>0</v>
      </c>
      <c r="AF361" s="35">
        <f t="shared" si="167"/>
        <v>0</v>
      </c>
      <c r="AG361" s="35">
        <f t="shared" si="167"/>
        <v>0</v>
      </c>
      <c r="AH361" s="35">
        <f>SUM(AH362:AH375)</f>
        <v>0</v>
      </c>
      <c r="AI361" s="35">
        <f t="shared" ref="AI361:AT361" si="168">SUM(AI362:AI375)</f>
        <v>0</v>
      </c>
      <c r="AJ361" s="35">
        <f t="shared" si="168"/>
        <v>0</v>
      </c>
      <c r="AK361" s="35">
        <f t="shared" si="168"/>
        <v>0</v>
      </c>
      <c r="AL361" s="35">
        <f t="shared" si="168"/>
        <v>0</v>
      </c>
      <c r="AM361" s="35">
        <f t="shared" si="168"/>
        <v>0</v>
      </c>
      <c r="AN361" s="35">
        <f t="shared" si="168"/>
        <v>0</v>
      </c>
      <c r="AO361" s="35">
        <f t="shared" si="168"/>
        <v>0</v>
      </c>
      <c r="AP361" s="35">
        <f t="shared" si="168"/>
        <v>0</v>
      </c>
      <c r="AQ361" s="35">
        <f t="shared" si="168"/>
        <v>0</v>
      </c>
      <c r="AR361" s="35">
        <f t="shared" si="168"/>
        <v>0</v>
      </c>
      <c r="AS361" s="35">
        <f t="shared" si="168"/>
        <v>0</v>
      </c>
      <c r="AT361" s="35">
        <f t="shared" si="168"/>
        <v>0</v>
      </c>
    </row>
    <row r="362" spans="1:46" ht="18" customHeight="1">
      <c r="A362" s="1"/>
      <c r="B362" s="1"/>
      <c r="C362" s="39" t="s">
        <v>278</v>
      </c>
      <c r="D362" s="26"/>
      <c r="E362" s="75"/>
      <c r="F362" s="75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28">
        <f t="shared" ref="T362:T375" si="169">SUM(H362:S362)</f>
        <v>0</v>
      </c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28">
        <f t="shared" ref="AG362:AG375" si="170">SUM(U362:AF362)</f>
        <v>0</v>
      </c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28">
        <f t="shared" ref="AT362:AT375" si="171">SUM(AH362:AS362)</f>
        <v>0</v>
      </c>
    </row>
    <row r="363" spans="1:46" ht="18" customHeight="1">
      <c r="A363" s="1"/>
      <c r="B363" s="1"/>
      <c r="C363" s="39" t="s">
        <v>278</v>
      </c>
      <c r="D363" s="26"/>
      <c r="E363" s="75"/>
      <c r="F363" s="75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28">
        <f t="shared" si="169"/>
        <v>0</v>
      </c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28">
        <f t="shared" si="170"/>
        <v>0</v>
      </c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28">
        <f t="shared" si="171"/>
        <v>0</v>
      </c>
    </row>
    <row r="364" spans="1:46" ht="18" customHeight="1">
      <c r="A364" s="1"/>
      <c r="B364" s="1"/>
      <c r="C364" s="39" t="s">
        <v>278</v>
      </c>
      <c r="D364" s="26"/>
      <c r="E364" s="75"/>
      <c r="F364" s="75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28">
        <f t="shared" si="169"/>
        <v>0</v>
      </c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28">
        <f t="shared" si="170"/>
        <v>0</v>
      </c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28">
        <f t="shared" si="171"/>
        <v>0</v>
      </c>
    </row>
    <row r="365" spans="1:46" ht="18" customHeight="1">
      <c r="A365" s="1"/>
      <c r="B365" s="1"/>
      <c r="C365" s="39" t="s">
        <v>278</v>
      </c>
      <c r="D365" s="26"/>
      <c r="E365" s="75"/>
      <c r="F365" s="75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28">
        <f t="shared" si="169"/>
        <v>0</v>
      </c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28">
        <f t="shared" si="170"/>
        <v>0</v>
      </c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28">
        <f t="shared" si="171"/>
        <v>0</v>
      </c>
    </row>
    <row r="366" spans="1:46" ht="18" customHeight="1">
      <c r="A366" s="1"/>
      <c r="B366" s="1"/>
      <c r="C366" s="39" t="s">
        <v>278</v>
      </c>
      <c r="D366" s="26"/>
      <c r="E366" s="75"/>
      <c r="F366" s="75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28">
        <f t="shared" si="169"/>
        <v>0</v>
      </c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28">
        <f t="shared" si="170"/>
        <v>0</v>
      </c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28">
        <f t="shared" si="171"/>
        <v>0</v>
      </c>
    </row>
    <row r="367" spans="1:46" ht="18" customHeight="1">
      <c r="A367" s="1"/>
      <c r="B367" s="1"/>
      <c r="C367" s="39" t="s">
        <v>278</v>
      </c>
      <c r="D367" s="26"/>
      <c r="E367" s="75"/>
      <c r="F367" s="75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28">
        <f t="shared" si="169"/>
        <v>0</v>
      </c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28">
        <f t="shared" si="170"/>
        <v>0</v>
      </c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28">
        <f t="shared" si="171"/>
        <v>0</v>
      </c>
    </row>
    <row r="368" spans="1:46" ht="18" customHeight="1">
      <c r="A368" s="1"/>
      <c r="B368" s="1"/>
      <c r="C368" s="39" t="s">
        <v>278</v>
      </c>
      <c r="D368" s="26"/>
      <c r="E368" s="75"/>
      <c r="F368" s="75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28">
        <f t="shared" si="169"/>
        <v>0</v>
      </c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28">
        <f t="shared" si="170"/>
        <v>0</v>
      </c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28">
        <f t="shared" si="171"/>
        <v>0</v>
      </c>
    </row>
    <row r="369" spans="1:46" ht="18" customHeight="1">
      <c r="A369" s="1"/>
      <c r="B369" s="1"/>
      <c r="C369" s="39" t="s">
        <v>278</v>
      </c>
      <c r="D369" s="26"/>
      <c r="E369" s="75"/>
      <c r="F369" s="75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28">
        <f t="shared" si="169"/>
        <v>0</v>
      </c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28">
        <f t="shared" si="170"/>
        <v>0</v>
      </c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28">
        <f t="shared" si="171"/>
        <v>0</v>
      </c>
    </row>
    <row r="370" spans="1:46" ht="18" customHeight="1">
      <c r="A370" s="1"/>
      <c r="B370" s="1"/>
      <c r="C370" s="39" t="s">
        <v>278</v>
      </c>
      <c r="D370" s="26"/>
      <c r="E370" s="75"/>
      <c r="F370" s="75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28">
        <f t="shared" si="169"/>
        <v>0</v>
      </c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28">
        <f t="shared" si="170"/>
        <v>0</v>
      </c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28">
        <f t="shared" si="171"/>
        <v>0</v>
      </c>
    </row>
    <row r="371" spans="1:46" ht="18" customHeight="1">
      <c r="A371" s="1"/>
      <c r="B371" s="1"/>
      <c r="C371" s="39" t="s">
        <v>278</v>
      </c>
      <c r="D371" s="26"/>
      <c r="E371" s="75"/>
      <c r="F371" s="75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28">
        <f t="shared" si="169"/>
        <v>0</v>
      </c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28">
        <f t="shared" si="170"/>
        <v>0</v>
      </c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28">
        <f t="shared" si="171"/>
        <v>0</v>
      </c>
    </row>
    <row r="372" spans="1:46" ht="18" customHeight="1">
      <c r="A372" s="1"/>
      <c r="B372" s="1"/>
      <c r="C372" s="39" t="s">
        <v>278</v>
      </c>
      <c r="D372" s="26"/>
      <c r="E372" s="75"/>
      <c r="F372" s="75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28">
        <f t="shared" si="169"/>
        <v>0</v>
      </c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28">
        <f t="shared" si="170"/>
        <v>0</v>
      </c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28">
        <f t="shared" si="171"/>
        <v>0</v>
      </c>
    </row>
    <row r="373" spans="1:46" ht="18" customHeight="1">
      <c r="A373" s="1"/>
      <c r="B373" s="1"/>
      <c r="C373" s="39" t="s">
        <v>278</v>
      </c>
      <c r="D373" s="26"/>
      <c r="E373" s="75"/>
      <c r="F373" s="75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28">
        <f t="shared" si="169"/>
        <v>0</v>
      </c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28">
        <f t="shared" si="170"/>
        <v>0</v>
      </c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28">
        <f t="shared" si="171"/>
        <v>0</v>
      </c>
    </row>
    <row r="374" spans="1:46" ht="18" customHeight="1">
      <c r="A374" s="1"/>
      <c r="B374" s="1"/>
      <c r="C374" s="39" t="s">
        <v>278</v>
      </c>
      <c r="D374" s="26"/>
      <c r="E374" s="75"/>
      <c r="F374" s="75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28">
        <f t="shared" si="169"/>
        <v>0</v>
      </c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28">
        <f t="shared" si="170"/>
        <v>0</v>
      </c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28">
        <f t="shared" si="171"/>
        <v>0</v>
      </c>
    </row>
    <row r="375" spans="1:46" ht="18" customHeight="1">
      <c r="A375" s="1"/>
      <c r="B375" s="1"/>
      <c r="C375" s="39" t="s">
        <v>278</v>
      </c>
      <c r="D375" s="26"/>
      <c r="E375" s="75"/>
      <c r="F375" s="75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28">
        <f t="shared" si="169"/>
        <v>0</v>
      </c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28">
        <f t="shared" si="170"/>
        <v>0</v>
      </c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28">
        <f t="shared" si="171"/>
        <v>0</v>
      </c>
    </row>
    <row r="376" spans="1:46" ht="15.75" customHeight="1">
      <c r="A376" s="1"/>
      <c r="B376" s="1"/>
      <c r="C376" s="1"/>
      <c r="D376" s="9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2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2"/>
    </row>
    <row r="377" spans="1:46" ht="15.75" customHeight="1">
      <c r="A377" s="1"/>
      <c r="B377" s="1"/>
      <c r="C377" s="1"/>
      <c r="D377" s="9"/>
      <c r="E377" s="9"/>
      <c r="F377" s="9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2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2"/>
    </row>
    <row r="378" spans="1:46" ht="15.75" customHeight="1">
      <c r="A378" s="1"/>
      <c r="B378" s="1"/>
      <c r="C378" s="1"/>
      <c r="D378" s="9"/>
      <c r="E378" s="9"/>
      <c r="F378" s="9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2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2"/>
    </row>
    <row r="379" spans="1:46" ht="15.75" customHeight="1">
      <c r="A379" s="1"/>
      <c r="B379" s="1"/>
      <c r="C379" s="1"/>
      <c r="D379" s="9"/>
      <c r="E379" s="9"/>
      <c r="F379" s="9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2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2"/>
    </row>
    <row r="380" spans="1:46" ht="15.75" customHeight="1">
      <c r="A380" s="1"/>
      <c r="B380" s="1"/>
      <c r="C380" s="1"/>
      <c r="D380" s="9"/>
      <c r="E380" s="9"/>
      <c r="F380" s="9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2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2"/>
    </row>
    <row r="381" spans="1:46" ht="15.75" customHeight="1">
      <c r="A381" s="1"/>
      <c r="B381" s="1"/>
      <c r="C381" s="1"/>
      <c r="D381" s="9"/>
      <c r="E381" s="9"/>
      <c r="F381" s="9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2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2"/>
    </row>
    <row r="382" spans="1:46" ht="15.75" customHeight="1">
      <c r="A382" s="1"/>
      <c r="B382" s="1"/>
      <c r="C382" s="1"/>
      <c r="D382" s="9"/>
      <c r="E382" s="9"/>
      <c r="F382" s="9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2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2"/>
    </row>
    <row r="383" spans="1:46" ht="15.75" customHeight="1">
      <c r="A383" s="1"/>
      <c r="B383" s="1"/>
      <c r="C383" s="1"/>
      <c r="D383" s="9"/>
      <c r="E383" s="9"/>
      <c r="F383" s="9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2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2"/>
    </row>
    <row r="384" spans="1:46" ht="15.75" customHeight="1">
      <c r="A384" s="1"/>
      <c r="B384" s="1"/>
      <c r="C384" s="1"/>
      <c r="D384" s="9"/>
      <c r="E384" s="9"/>
      <c r="F384" s="9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2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2"/>
    </row>
    <row r="385" spans="1:46" ht="15.75" customHeight="1">
      <c r="A385" s="1"/>
      <c r="B385" s="1"/>
      <c r="C385" s="1"/>
      <c r="D385" s="9"/>
      <c r="E385" s="9"/>
      <c r="F385" s="9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2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2"/>
    </row>
    <row r="386" spans="1:46" ht="15.75" customHeight="1">
      <c r="A386" s="1"/>
      <c r="B386" s="1"/>
      <c r="C386" s="1"/>
      <c r="D386" s="9"/>
      <c r="E386" s="9"/>
      <c r="F386" s="9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2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2"/>
    </row>
    <row r="387" spans="1:46" ht="15.75" customHeight="1">
      <c r="A387" s="1"/>
      <c r="B387" s="1"/>
      <c r="C387" s="1"/>
      <c r="D387" s="9"/>
      <c r="E387" s="9"/>
      <c r="F387" s="9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2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2"/>
    </row>
    <row r="388" spans="1:46" ht="15.75" customHeight="1">
      <c r="A388" s="1"/>
      <c r="B388" s="1"/>
      <c r="C388" s="1"/>
      <c r="D388" s="9"/>
      <c r="E388" s="9"/>
      <c r="F388" s="9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2"/>
    </row>
    <row r="389" spans="1:46" ht="15.75" customHeight="1">
      <c r="A389" s="1"/>
      <c r="B389" s="1"/>
      <c r="C389" s="1"/>
      <c r="D389" s="9"/>
      <c r="E389" s="9"/>
      <c r="F389" s="9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2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2"/>
    </row>
    <row r="390" spans="1:46" ht="15.75" customHeight="1">
      <c r="A390" s="1"/>
      <c r="B390" s="1"/>
      <c r="C390" s="1"/>
      <c r="D390" s="9"/>
      <c r="E390" s="9"/>
      <c r="F390" s="9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2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2"/>
    </row>
    <row r="391" spans="1:46" ht="15.75" customHeight="1">
      <c r="A391" s="1"/>
      <c r="B391" s="1"/>
      <c r="C391" s="1"/>
      <c r="D391" s="9"/>
      <c r="E391" s="9"/>
      <c r="F391" s="9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2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2"/>
    </row>
    <row r="392" spans="1:46" ht="15.75" customHeight="1">
      <c r="A392" s="1"/>
      <c r="B392" s="1"/>
      <c r="C392" s="1"/>
      <c r="D392" s="9"/>
      <c r="E392" s="9"/>
      <c r="F392" s="9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2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2"/>
    </row>
    <row r="393" spans="1:46" ht="15.75" customHeight="1">
      <c r="A393" s="1"/>
      <c r="B393" s="1"/>
      <c r="C393" s="1"/>
      <c r="D393" s="9"/>
      <c r="E393" s="9"/>
      <c r="F393" s="9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2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2"/>
    </row>
    <row r="394" spans="1:46" ht="15.75" customHeight="1">
      <c r="A394" s="1"/>
      <c r="B394" s="1"/>
      <c r="C394" s="1"/>
      <c r="D394" s="9"/>
      <c r="E394" s="9"/>
      <c r="F394" s="9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2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2"/>
    </row>
    <row r="395" spans="1:46" ht="15.75" customHeight="1">
      <c r="A395" s="1"/>
      <c r="B395" s="1"/>
      <c r="C395" s="1"/>
      <c r="D395" s="9"/>
      <c r="E395" s="9"/>
      <c r="F395" s="9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2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2"/>
    </row>
    <row r="396" spans="1:46" ht="15.75" customHeight="1">
      <c r="A396" s="1"/>
      <c r="B396" s="1"/>
      <c r="C396" s="1"/>
      <c r="D396" s="9"/>
      <c r="E396" s="9"/>
      <c r="F396" s="9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2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2"/>
    </row>
    <row r="397" spans="1:46" ht="15.75" customHeight="1">
      <c r="A397" s="1"/>
      <c r="B397" s="1"/>
      <c r="C397" s="1"/>
      <c r="D397" s="9"/>
      <c r="E397" s="9"/>
      <c r="F397" s="9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2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2"/>
    </row>
    <row r="398" spans="1:46" ht="15.75" customHeight="1">
      <c r="A398" s="1"/>
      <c r="B398" s="1"/>
      <c r="C398" s="1"/>
      <c r="D398" s="9"/>
      <c r="E398" s="9"/>
      <c r="F398" s="9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2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2"/>
    </row>
    <row r="399" spans="1:46" ht="15.75" customHeight="1">
      <c r="A399" s="1"/>
      <c r="B399" s="1"/>
      <c r="C399" s="1"/>
      <c r="D399" s="9"/>
      <c r="E399" s="9"/>
      <c r="F399" s="9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2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2"/>
    </row>
    <row r="400" spans="1:46" ht="15.75" customHeight="1">
      <c r="A400" s="1"/>
      <c r="B400" s="1"/>
      <c r="C400" s="1"/>
      <c r="D400" s="9"/>
      <c r="E400" s="9"/>
      <c r="F400" s="9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2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2"/>
    </row>
    <row r="401" spans="1:46" ht="15.75" customHeight="1">
      <c r="A401" s="1"/>
      <c r="B401" s="1"/>
      <c r="C401" s="1"/>
      <c r="D401" s="9"/>
      <c r="E401" s="9"/>
      <c r="F401" s="9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2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2"/>
    </row>
    <row r="402" spans="1:46" ht="15.75" customHeight="1">
      <c r="A402" s="1"/>
      <c r="B402" s="1"/>
      <c r="C402" s="1"/>
      <c r="D402" s="9"/>
      <c r="E402" s="9"/>
      <c r="F402" s="9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2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2"/>
    </row>
    <row r="403" spans="1:46" ht="15.75" customHeight="1">
      <c r="A403" s="1"/>
      <c r="B403" s="1"/>
      <c r="C403" s="1"/>
      <c r="D403" s="9"/>
      <c r="E403" s="9"/>
      <c r="F403" s="9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2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2"/>
    </row>
    <row r="404" spans="1:46" ht="15.75" customHeight="1">
      <c r="A404" s="1"/>
      <c r="B404" s="1"/>
      <c r="C404" s="1"/>
      <c r="D404" s="9"/>
      <c r="E404" s="9"/>
      <c r="F404" s="9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2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2"/>
    </row>
    <row r="405" spans="1:46" ht="15.75" customHeight="1">
      <c r="A405" s="1"/>
      <c r="B405" s="1"/>
      <c r="C405" s="1"/>
      <c r="D405" s="9"/>
      <c r="E405" s="9"/>
      <c r="F405" s="9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2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2"/>
    </row>
    <row r="406" spans="1:46" ht="15.75" customHeight="1">
      <c r="A406" s="1"/>
      <c r="B406" s="1"/>
      <c r="C406" s="1"/>
      <c r="D406" s="9"/>
      <c r="E406" s="9"/>
      <c r="F406" s="9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2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2"/>
    </row>
    <row r="407" spans="1:46" ht="15.75" customHeight="1">
      <c r="A407" s="1"/>
      <c r="B407" s="1"/>
      <c r="C407" s="1"/>
      <c r="D407" s="9"/>
      <c r="E407" s="9"/>
      <c r="F407" s="9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2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2"/>
    </row>
    <row r="408" spans="1:46" ht="15.75" customHeight="1">
      <c r="A408" s="1"/>
      <c r="B408" s="1"/>
      <c r="C408" s="1"/>
      <c r="D408" s="9"/>
      <c r="E408" s="9"/>
      <c r="F408" s="9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2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2"/>
    </row>
    <row r="409" spans="1:46" ht="15.75" customHeight="1">
      <c r="A409" s="1"/>
      <c r="B409" s="1"/>
      <c r="C409" s="1"/>
      <c r="D409" s="9"/>
      <c r="E409" s="9"/>
      <c r="F409" s="9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2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2"/>
    </row>
    <row r="410" spans="1:46" ht="15.75" customHeight="1">
      <c r="A410" s="1"/>
      <c r="B410" s="1"/>
      <c r="C410" s="1"/>
      <c r="D410" s="9"/>
      <c r="E410" s="9"/>
      <c r="F410" s="9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2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2"/>
    </row>
    <row r="411" spans="1:46" ht="15.75" customHeight="1">
      <c r="A411" s="1"/>
      <c r="B411" s="1"/>
      <c r="C411" s="1"/>
      <c r="D411" s="9"/>
      <c r="E411" s="9"/>
      <c r="F411" s="9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2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2"/>
    </row>
    <row r="412" spans="1:46" ht="15.75" customHeight="1">
      <c r="A412" s="1"/>
      <c r="B412" s="1"/>
      <c r="C412" s="1"/>
      <c r="D412" s="9"/>
      <c r="E412" s="9"/>
      <c r="F412" s="9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2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2"/>
    </row>
    <row r="413" spans="1:46" ht="15.75" customHeight="1">
      <c r="A413" s="1"/>
      <c r="B413" s="1"/>
      <c r="C413" s="1"/>
      <c r="D413" s="9"/>
      <c r="E413" s="9"/>
      <c r="F413" s="9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2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2"/>
    </row>
    <row r="414" spans="1:46" ht="15.75" customHeight="1">
      <c r="A414" s="1"/>
      <c r="B414" s="1"/>
      <c r="C414" s="1"/>
      <c r="D414" s="9"/>
      <c r="E414" s="9"/>
      <c r="F414" s="9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2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2"/>
    </row>
    <row r="415" spans="1:46" ht="15.75" customHeight="1">
      <c r="A415" s="1"/>
      <c r="B415" s="1"/>
      <c r="C415" s="1"/>
      <c r="D415" s="9"/>
      <c r="E415" s="9"/>
      <c r="F415" s="9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2"/>
    </row>
    <row r="416" spans="1:46" ht="15.75" customHeight="1">
      <c r="A416" s="1"/>
      <c r="B416" s="1"/>
      <c r="C416" s="1"/>
      <c r="D416" s="9"/>
      <c r="E416" s="9"/>
      <c r="F416" s="9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2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2"/>
    </row>
    <row r="417" spans="1:46" ht="15.75" customHeight="1">
      <c r="A417" s="1"/>
      <c r="B417" s="1"/>
      <c r="C417" s="1"/>
      <c r="D417" s="9"/>
      <c r="E417" s="9"/>
      <c r="F417" s="9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2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2"/>
    </row>
    <row r="418" spans="1:46" ht="15.75" customHeight="1">
      <c r="A418" s="1"/>
      <c r="B418" s="1"/>
      <c r="C418" s="1"/>
      <c r="D418" s="9"/>
      <c r="E418" s="9"/>
      <c r="F418" s="9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2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2"/>
    </row>
    <row r="419" spans="1:46" ht="15.75" customHeight="1">
      <c r="A419" s="1"/>
      <c r="B419" s="1"/>
      <c r="C419" s="1"/>
      <c r="D419" s="9"/>
      <c r="E419" s="9"/>
      <c r="F419" s="9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2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2"/>
    </row>
    <row r="420" spans="1:46" ht="15.75" customHeight="1">
      <c r="A420" s="1"/>
      <c r="B420" s="1"/>
      <c r="C420" s="1"/>
      <c r="D420" s="9"/>
      <c r="E420" s="9"/>
      <c r="F420" s="9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2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2"/>
    </row>
    <row r="421" spans="1:46" ht="15.75" customHeight="1">
      <c r="A421" s="1"/>
      <c r="B421" s="1"/>
      <c r="C421" s="1"/>
      <c r="D421" s="9"/>
      <c r="E421" s="9"/>
      <c r="F421" s="9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2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2"/>
    </row>
    <row r="422" spans="1:46" ht="15.75" customHeight="1">
      <c r="A422" s="1"/>
      <c r="B422" s="1"/>
      <c r="C422" s="1"/>
      <c r="D422" s="9"/>
      <c r="E422" s="9"/>
      <c r="F422" s="9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2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2"/>
    </row>
    <row r="423" spans="1:46" ht="15.75" customHeight="1">
      <c r="A423" s="1"/>
      <c r="B423" s="1"/>
      <c r="C423" s="1"/>
      <c r="D423" s="9"/>
      <c r="E423" s="9"/>
      <c r="F423" s="9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2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2"/>
    </row>
    <row r="424" spans="1:46" ht="15.75" customHeight="1">
      <c r="A424" s="1"/>
      <c r="B424" s="1"/>
      <c r="C424" s="1"/>
      <c r="D424" s="9"/>
      <c r="E424" s="9"/>
      <c r="F424" s="9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2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2"/>
    </row>
    <row r="425" spans="1:46" ht="15.75" customHeight="1">
      <c r="A425" s="1"/>
      <c r="B425" s="1"/>
      <c r="C425" s="1"/>
      <c r="D425" s="9"/>
      <c r="E425" s="9"/>
      <c r="F425" s="9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2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2"/>
    </row>
    <row r="426" spans="1:46" ht="15.75" customHeight="1">
      <c r="A426" s="1"/>
      <c r="B426" s="1"/>
      <c r="C426" s="1"/>
      <c r="D426" s="9"/>
      <c r="E426" s="9"/>
      <c r="F426" s="9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2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2"/>
    </row>
    <row r="427" spans="1:46" ht="15.75" customHeight="1">
      <c r="A427" s="1"/>
      <c r="B427" s="1"/>
      <c r="C427" s="1"/>
      <c r="D427" s="9"/>
      <c r="E427" s="9"/>
      <c r="F427" s="9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2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2"/>
    </row>
    <row r="428" spans="1:46" ht="15.75" customHeight="1">
      <c r="A428" s="1"/>
      <c r="B428" s="1"/>
      <c r="C428" s="1"/>
      <c r="D428" s="9"/>
      <c r="E428" s="9"/>
      <c r="F428" s="9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2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2"/>
    </row>
    <row r="429" spans="1:46" ht="15.75" customHeight="1">
      <c r="A429" s="1"/>
      <c r="B429" s="1"/>
      <c r="C429" s="1"/>
      <c r="D429" s="9"/>
      <c r="E429" s="9"/>
      <c r="F429" s="9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2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2"/>
    </row>
    <row r="430" spans="1:46" ht="15.75" customHeight="1">
      <c r="A430" s="1"/>
      <c r="B430" s="1"/>
      <c r="C430" s="1"/>
      <c r="D430" s="9"/>
      <c r="E430" s="9"/>
      <c r="F430" s="9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2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2"/>
    </row>
    <row r="431" spans="1:46" ht="15.75" customHeight="1">
      <c r="A431" s="1"/>
      <c r="B431" s="1"/>
      <c r="C431" s="1"/>
      <c r="D431" s="9"/>
      <c r="E431" s="9"/>
      <c r="F431" s="9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2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2"/>
    </row>
    <row r="432" spans="1:46" ht="15.75" customHeight="1">
      <c r="A432" s="1"/>
      <c r="B432" s="1"/>
      <c r="C432" s="1"/>
      <c r="D432" s="9"/>
      <c r="E432" s="9"/>
      <c r="F432" s="9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2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2"/>
    </row>
    <row r="433" spans="1:46" ht="15.75" customHeight="1">
      <c r="A433" s="1"/>
      <c r="B433" s="1"/>
      <c r="C433" s="1"/>
      <c r="D433" s="9"/>
      <c r="E433" s="9"/>
      <c r="F433" s="9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2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2"/>
    </row>
    <row r="434" spans="1:46" ht="15.75" customHeight="1">
      <c r="A434" s="1"/>
      <c r="B434" s="1"/>
      <c r="C434" s="1"/>
      <c r="D434" s="9"/>
      <c r="E434" s="9"/>
      <c r="F434" s="9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2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2"/>
    </row>
    <row r="435" spans="1:46" ht="15.75" customHeight="1">
      <c r="A435" s="1"/>
      <c r="B435" s="1"/>
      <c r="C435" s="1"/>
      <c r="D435" s="9"/>
      <c r="E435" s="9"/>
      <c r="F435" s="9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2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2"/>
    </row>
    <row r="436" spans="1:46" ht="15.75" customHeight="1">
      <c r="A436" s="1"/>
      <c r="B436" s="1"/>
      <c r="C436" s="1"/>
      <c r="D436" s="9"/>
      <c r="E436" s="9"/>
      <c r="F436" s="9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2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2"/>
    </row>
    <row r="437" spans="1:46" ht="15.75" customHeight="1">
      <c r="A437" s="1"/>
      <c r="B437" s="1"/>
      <c r="C437" s="1"/>
      <c r="D437" s="9"/>
      <c r="E437" s="9"/>
      <c r="F437" s="9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2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2"/>
    </row>
    <row r="438" spans="1:46" ht="15.75" customHeight="1">
      <c r="A438" s="1"/>
      <c r="B438" s="1"/>
      <c r="C438" s="1"/>
      <c r="D438" s="9"/>
      <c r="E438" s="9"/>
      <c r="F438" s="9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2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2"/>
    </row>
    <row r="439" spans="1:46" ht="15.75" customHeight="1">
      <c r="A439" s="1"/>
      <c r="B439" s="1"/>
      <c r="C439" s="1"/>
      <c r="D439" s="9"/>
      <c r="E439" s="9"/>
      <c r="F439" s="9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2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2"/>
    </row>
    <row r="440" spans="1:46" ht="15.75" customHeight="1">
      <c r="A440" s="1"/>
      <c r="B440" s="1"/>
      <c r="C440" s="1"/>
      <c r="D440" s="9"/>
      <c r="E440" s="9"/>
      <c r="F440" s="9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2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2"/>
    </row>
    <row r="441" spans="1:46" ht="15.75" customHeight="1">
      <c r="A441" s="1"/>
      <c r="B441" s="1"/>
      <c r="C441" s="1"/>
      <c r="D441" s="9"/>
      <c r="E441" s="9"/>
      <c r="F441" s="9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2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2"/>
    </row>
    <row r="442" spans="1:46" ht="15.75" customHeight="1">
      <c r="A442" s="1"/>
      <c r="B442" s="1"/>
      <c r="C442" s="1"/>
      <c r="D442" s="9"/>
      <c r="E442" s="9"/>
      <c r="F442" s="9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2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2"/>
    </row>
    <row r="443" spans="1:46" ht="15.75" customHeight="1">
      <c r="A443" s="1"/>
      <c r="B443" s="1"/>
      <c r="C443" s="1"/>
      <c r="D443" s="9"/>
      <c r="E443" s="9"/>
      <c r="F443" s="9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2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2"/>
    </row>
    <row r="444" spans="1:46" ht="15.75" customHeight="1">
      <c r="A444" s="1"/>
      <c r="B444" s="1"/>
      <c r="C444" s="1"/>
      <c r="D444" s="9"/>
      <c r="E444" s="9"/>
      <c r="F444" s="9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2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2"/>
    </row>
    <row r="445" spans="1:46" ht="15.75" customHeight="1">
      <c r="A445" s="1"/>
      <c r="B445" s="1"/>
      <c r="C445" s="1"/>
      <c r="D445" s="9"/>
      <c r="E445" s="9"/>
      <c r="F445" s="9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2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2"/>
    </row>
    <row r="446" spans="1:46" ht="15.75" customHeight="1">
      <c r="A446" s="1"/>
      <c r="B446" s="1"/>
      <c r="C446" s="1"/>
      <c r="D446" s="9"/>
      <c r="E446" s="9"/>
      <c r="F446" s="9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2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2"/>
    </row>
    <row r="447" spans="1:46" ht="15.75" customHeight="1">
      <c r="A447" s="1"/>
      <c r="B447" s="1"/>
      <c r="C447" s="1"/>
      <c r="D447" s="9"/>
      <c r="E447" s="9"/>
      <c r="F447" s="9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2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2"/>
    </row>
    <row r="448" spans="1:46" ht="15.75" customHeight="1">
      <c r="A448" s="1"/>
      <c r="B448" s="1"/>
      <c r="C448" s="1"/>
      <c r="D448" s="9"/>
      <c r="E448" s="9"/>
      <c r="F448" s="9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2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2"/>
    </row>
    <row r="449" spans="1:46" ht="15.75" customHeight="1">
      <c r="A449" s="1"/>
      <c r="B449" s="1"/>
      <c r="C449" s="1"/>
      <c r="D449" s="9"/>
      <c r="E449" s="9"/>
      <c r="F449" s="9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2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2"/>
    </row>
    <row r="450" spans="1:46" ht="15.75" customHeight="1">
      <c r="A450" s="1"/>
      <c r="B450" s="1"/>
      <c r="C450" s="1"/>
      <c r="D450" s="9"/>
      <c r="E450" s="9"/>
      <c r="F450" s="9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2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2"/>
    </row>
    <row r="451" spans="1:46" ht="15.75" customHeight="1">
      <c r="A451" s="1"/>
      <c r="B451" s="1"/>
      <c r="C451" s="1"/>
      <c r="D451" s="9"/>
      <c r="E451" s="9"/>
      <c r="F451" s="9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2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2"/>
    </row>
    <row r="452" spans="1:46" ht="15.75" customHeight="1">
      <c r="A452" s="1"/>
      <c r="B452" s="1"/>
      <c r="C452" s="1"/>
      <c r="D452" s="9"/>
      <c r="E452" s="9"/>
      <c r="F452" s="9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2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2"/>
    </row>
    <row r="453" spans="1:46" ht="15.75" customHeight="1">
      <c r="A453" s="1"/>
      <c r="B453" s="1"/>
      <c r="C453" s="1"/>
      <c r="D453" s="9"/>
      <c r="E453" s="9"/>
      <c r="F453" s="9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2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2"/>
    </row>
    <row r="454" spans="1:46" ht="15.75" customHeight="1">
      <c r="A454" s="1"/>
      <c r="B454" s="1"/>
      <c r="C454" s="1"/>
      <c r="D454" s="9"/>
      <c r="E454" s="9"/>
      <c r="F454" s="9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2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2"/>
    </row>
    <row r="455" spans="1:46" ht="15.75" customHeight="1">
      <c r="A455" s="1"/>
      <c r="B455" s="1"/>
      <c r="C455" s="1"/>
      <c r="D455" s="9"/>
      <c r="E455" s="9"/>
      <c r="F455" s="9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2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2"/>
    </row>
    <row r="456" spans="1:46" ht="15.75" customHeight="1">
      <c r="A456" s="1"/>
      <c r="B456" s="1"/>
      <c r="C456" s="1"/>
      <c r="D456" s="9"/>
      <c r="E456" s="9"/>
      <c r="F456" s="9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2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2"/>
    </row>
    <row r="457" spans="1:46" ht="15.75" customHeight="1">
      <c r="A457" s="1"/>
      <c r="B457" s="1"/>
      <c r="C457" s="1"/>
      <c r="D457" s="9"/>
      <c r="E457" s="9"/>
      <c r="F457" s="9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2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2"/>
    </row>
    <row r="458" spans="1:46" ht="15.75" customHeight="1">
      <c r="A458" s="1"/>
      <c r="B458" s="1"/>
      <c r="C458" s="1"/>
      <c r="D458" s="9"/>
      <c r="E458" s="9"/>
      <c r="F458" s="9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2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2"/>
    </row>
    <row r="459" spans="1:46" ht="15.75" customHeight="1">
      <c r="A459" s="1"/>
      <c r="B459" s="1"/>
      <c r="C459" s="1"/>
      <c r="D459" s="9"/>
      <c r="E459" s="9"/>
      <c r="F459" s="9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2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2"/>
    </row>
    <row r="460" spans="1:46" ht="15.75" customHeight="1">
      <c r="A460" s="1"/>
      <c r="B460" s="1"/>
      <c r="C460" s="1"/>
      <c r="D460" s="9"/>
      <c r="E460" s="9"/>
      <c r="F460" s="9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2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2"/>
    </row>
    <row r="461" spans="1:46" ht="15.75" customHeight="1">
      <c r="A461" s="1"/>
      <c r="B461" s="1"/>
      <c r="C461" s="1"/>
      <c r="D461" s="9"/>
      <c r="E461" s="9"/>
      <c r="F461" s="9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2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2"/>
    </row>
    <row r="462" spans="1:46" ht="15.75" customHeight="1">
      <c r="A462" s="1"/>
      <c r="B462" s="1"/>
      <c r="C462" s="1"/>
      <c r="D462" s="9"/>
      <c r="E462" s="9"/>
      <c r="F462" s="9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2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2"/>
    </row>
    <row r="463" spans="1:46" ht="15.75" customHeight="1">
      <c r="A463" s="1"/>
      <c r="B463" s="1"/>
      <c r="C463" s="1"/>
      <c r="D463" s="9"/>
      <c r="E463" s="9"/>
      <c r="F463" s="9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2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"/>
    </row>
    <row r="464" spans="1:46" ht="15.75" customHeight="1">
      <c r="A464" s="1"/>
      <c r="B464" s="1"/>
      <c r="C464" s="1"/>
      <c r="D464" s="9"/>
      <c r="E464" s="9"/>
      <c r="F464" s="9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2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2"/>
    </row>
    <row r="465" spans="1:46" ht="15.75" customHeight="1">
      <c r="A465" s="1"/>
      <c r="B465" s="1"/>
      <c r="C465" s="1"/>
      <c r="D465" s="9"/>
      <c r="E465" s="9"/>
      <c r="F465" s="9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2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2"/>
    </row>
    <row r="466" spans="1:46" ht="15.75" customHeight="1">
      <c r="A466" s="1"/>
      <c r="B466" s="1"/>
      <c r="C466" s="1"/>
      <c r="D466" s="9"/>
      <c r="E466" s="9"/>
      <c r="F466" s="9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2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2"/>
    </row>
    <row r="467" spans="1:46" ht="15.75" customHeight="1">
      <c r="A467" s="1"/>
      <c r="B467" s="1"/>
      <c r="C467" s="1"/>
      <c r="D467" s="9"/>
      <c r="E467" s="9"/>
      <c r="F467" s="9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2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2"/>
    </row>
    <row r="468" spans="1:46" ht="15.75" customHeight="1">
      <c r="A468" s="1"/>
      <c r="B468" s="1"/>
      <c r="C468" s="1"/>
      <c r="D468" s="9"/>
      <c r="E468" s="9"/>
      <c r="F468" s="9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2"/>
    </row>
    <row r="469" spans="1:46" ht="15.75" customHeight="1">
      <c r="A469" s="1"/>
      <c r="B469" s="1"/>
      <c r="C469" s="1"/>
      <c r="D469" s="9"/>
      <c r="E469" s="9"/>
      <c r="F469" s="9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2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2"/>
    </row>
    <row r="470" spans="1:46" ht="15.75" customHeight="1">
      <c r="A470" s="1"/>
      <c r="B470" s="1"/>
      <c r="C470" s="1"/>
      <c r="D470" s="9"/>
      <c r="E470" s="9"/>
      <c r="F470" s="9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2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2"/>
    </row>
    <row r="471" spans="1:46" ht="15.75" customHeight="1">
      <c r="A471" s="1"/>
      <c r="B471" s="1"/>
      <c r="C471" s="1"/>
      <c r="D471" s="9"/>
      <c r="E471" s="9"/>
      <c r="F471" s="9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2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2"/>
    </row>
    <row r="472" spans="1:46" ht="15.75" customHeight="1">
      <c r="A472" s="1"/>
      <c r="B472" s="1"/>
      <c r="C472" s="1"/>
      <c r="D472" s="9"/>
      <c r="E472" s="9"/>
      <c r="F472" s="9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2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2"/>
    </row>
    <row r="473" spans="1:46" ht="15.75" customHeight="1">
      <c r="A473" s="1"/>
      <c r="B473" s="1"/>
      <c r="C473" s="1"/>
      <c r="D473" s="9"/>
      <c r="E473" s="9"/>
      <c r="F473" s="9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2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2"/>
    </row>
    <row r="474" spans="1:46" ht="15.75" customHeight="1">
      <c r="A474" s="1"/>
      <c r="B474" s="1"/>
      <c r="C474" s="1"/>
      <c r="D474" s="9"/>
      <c r="E474" s="9"/>
      <c r="F474" s="9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2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2"/>
    </row>
    <row r="475" spans="1:46" ht="15.75" customHeight="1">
      <c r="A475" s="1"/>
      <c r="B475" s="1"/>
      <c r="C475" s="1"/>
      <c r="D475" s="9"/>
      <c r="E475" s="9"/>
      <c r="F475" s="9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2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2"/>
    </row>
    <row r="476" spans="1:46" ht="15.75" customHeight="1">
      <c r="A476" s="1"/>
      <c r="B476" s="1"/>
      <c r="C476" s="1"/>
      <c r="D476" s="9"/>
      <c r="E476" s="9"/>
      <c r="F476" s="9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2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2"/>
    </row>
    <row r="477" spans="1:46" ht="15.75" customHeight="1">
      <c r="A477" s="1"/>
      <c r="B477" s="1"/>
      <c r="C477" s="1"/>
      <c r="D477" s="9"/>
      <c r="E477" s="9"/>
      <c r="F477" s="9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2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2"/>
    </row>
    <row r="478" spans="1:46" ht="15.75" customHeight="1">
      <c r="A478" s="1"/>
      <c r="B478" s="1"/>
      <c r="C478" s="1"/>
      <c r="D478" s="9"/>
      <c r="E478" s="9"/>
      <c r="F478" s="9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2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2"/>
    </row>
    <row r="479" spans="1:46" ht="15.75" customHeight="1">
      <c r="A479" s="1"/>
      <c r="B479" s="1"/>
      <c r="C479" s="1"/>
      <c r="D479" s="9"/>
      <c r="E479" s="9"/>
      <c r="F479" s="9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2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2"/>
    </row>
    <row r="480" spans="1:46" ht="15.75" customHeight="1">
      <c r="A480" s="1"/>
      <c r="B480" s="1"/>
      <c r="C480" s="1"/>
      <c r="D480" s="9"/>
      <c r="E480" s="9"/>
      <c r="F480" s="9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2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2"/>
    </row>
    <row r="481" spans="1:46" ht="15.75" customHeight="1">
      <c r="A481" s="1"/>
      <c r="B481" s="1"/>
      <c r="C481" s="1"/>
      <c r="D481" s="9"/>
      <c r="E481" s="9"/>
      <c r="F481" s="9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2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2"/>
    </row>
    <row r="482" spans="1:46" ht="15.75" customHeight="1">
      <c r="A482" s="1"/>
      <c r="B482" s="1"/>
      <c r="C482" s="1"/>
      <c r="D482" s="9"/>
      <c r="E482" s="9"/>
      <c r="F482" s="9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2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2"/>
    </row>
    <row r="483" spans="1:46" ht="15.75" customHeight="1">
      <c r="A483" s="1"/>
      <c r="B483" s="1"/>
      <c r="C483" s="1"/>
      <c r="D483" s="9"/>
      <c r="E483" s="9"/>
      <c r="F483" s="9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2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2"/>
    </row>
    <row r="484" spans="1:46" ht="15.75" customHeight="1">
      <c r="A484" s="1"/>
      <c r="B484" s="1"/>
      <c r="C484" s="1"/>
      <c r="D484" s="9"/>
      <c r="E484" s="9"/>
      <c r="F484" s="9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2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2"/>
    </row>
    <row r="485" spans="1:46" ht="15.75" customHeight="1">
      <c r="A485" s="1"/>
      <c r="B485" s="1"/>
      <c r="C485" s="1"/>
      <c r="D485" s="9"/>
      <c r="E485" s="9"/>
      <c r="F485" s="9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2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2"/>
    </row>
    <row r="486" spans="1:46" ht="15.75" customHeight="1">
      <c r="A486" s="1"/>
      <c r="B486" s="1"/>
      <c r="C486" s="1"/>
      <c r="D486" s="9"/>
      <c r="E486" s="9"/>
      <c r="F486" s="9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2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2"/>
    </row>
    <row r="487" spans="1:46" ht="15.75" customHeight="1">
      <c r="A487" s="1"/>
      <c r="B487" s="1"/>
      <c r="C487" s="1"/>
      <c r="D487" s="9"/>
      <c r="E487" s="9"/>
      <c r="F487" s="9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2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2"/>
    </row>
    <row r="488" spans="1:46" ht="15.75" customHeight="1">
      <c r="A488" s="1"/>
      <c r="B488" s="1"/>
      <c r="C488" s="1"/>
      <c r="D488" s="9"/>
      <c r="E488" s="9"/>
      <c r="F488" s="9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2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2"/>
    </row>
    <row r="489" spans="1:46" ht="15.75" customHeight="1">
      <c r="A489" s="1"/>
      <c r="B489" s="1"/>
      <c r="C489" s="1"/>
      <c r="D489" s="9"/>
      <c r="E489" s="9"/>
      <c r="F489" s="9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2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2"/>
    </row>
    <row r="490" spans="1:46" ht="15.75" customHeight="1">
      <c r="A490" s="1"/>
      <c r="B490" s="1"/>
      <c r="C490" s="1"/>
      <c r="D490" s="9"/>
      <c r="E490" s="9"/>
      <c r="F490" s="9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2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2"/>
    </row>
    <row r="491" spans="1:46" ht="15.75" customHeight="1">
      <c r="A491" s="1"/>
      <c r="B491" s="1"/>
      <c r="C491" s="1"/>
      <c r="D491" s="9"/>
      <c r="E491" s="9"/>
      <c r="F491" s="9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2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2"/>
    </row>
    <row r="492" spans="1:46" ht="15.75" customHeight="1">
      <c r="A492" s="1"/>
      <c r="B492" s="1"/>
      <c r="C492" s="1"/>
      <c r="D492" s="9"/>
      <c r="E492" s="9"/>
      <c r="F492" s="9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2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2"/>
    </row>
    <row r="493" spans="1:46" ht="15.75" customHeight="1">
      <c r="A493" s="1"/>
      <c r="B493" s="1"/>
      <c r="C493" s="1"/>
      <c r="D493" s="9"/>
      <c r="E493" s="9"/>
      <c r="F493" s="9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2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2"/>
    </row>
    <row r="494" spans="1:46" ht="15.75" customHeight="1">
      <c r="A494" s="1"/>
      <c r="B494" s="1"/>
      <c r="C494" s="1"/>
      <c r="D494" s="9"/>
      <c r="E494" s="9"/>
      <c r="F494" s="9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2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2"/>
    </row>
    <row r="495" spans="1:46" ht="15.75" customHeight="1">
      <c r="A495" s="1"/>
      <c r="B495" s="1"/>
      <c r="C495" s="1"/>
      <c r="D495" s="9"/>
      <c r="E495" s="9"/>
      <c r="F495" s="9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2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2"/>
    </row>
    <row r="496" spans="1:46" ht="15.75" customHeight="1">
      <c r="A496" s="1"/>
      <c r="B496" s="1"/>
      <c r="C496" s="1"/>
      <c r="D496" s="9"/>
      <c r="E496" s="9"/>
      <c r="F496" s="9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2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2"/>
    </row>
    <row r="497" spans="1:46" ht="15.75" customHeight="1">
      <c r="A497" s="1"/>
      <c r="B497" s="1"/>
      <c r="C497" s="1"/>
      <c r="D497" s="9"/>
      <c r="E497" s="9"/>
      <c r="F497" s="9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2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2"/>
    </row>
    <row r="498" spans="1:46" ht="15.75" customHeight="1">
      <c r="A498" s="1"/>
      <c r="B498" s="1"/>
      <c r="C498" s="1"/>
      <c r="D498" s="9"/>
      <c r="E498" s="9"/>
      <c r="F498" s="9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2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2"/>
    </row>
    <row r="499" spans="1:46" ht="15.75" customHeight="1">
      <c r="A499" s="1"/>
      <c r="B499" s="1"/>
      <c r="C499" s="1"/>
      <c r="D499" s="9"/>
      <c r="E499" s="9"/>
      <c r="F499" s="9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2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2"/>
    </row>
    <row r="500" spans="1:46" ht="15.75" customHeight="1">
      <c r="A500" s="1"/>
      <c r="B500" s="1"/>
      <c r="C500" s="1"/>
      <c r="D500" s="9"/>
      <c r="E500" s="9"/>
      <c r="F500" s="9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2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2"/>
    </row>
    <row r="501" spans="1:46" ht="15.75" customHeight="1">
      <c r="A501" s="1"/>
      <c r="B501" s="1"/>
      <c r="C501" s="1"/>
      <c r="D501" s="9"/>
      <c r="E501" s="9"/>
      <c r="F501" s="9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2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2"/>
    </row>
    <row r="502" spans="1:46" ht="15.75" customHeight="1">
      <c r="A502" s="1"/>
      <c r="B502" s="1"/>
      <c r="C502" s="1"/>
      <c r="D502" s="9"/>
      <c r="E502" s="9"/>
      <c r="F502" s="9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2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2"/>
    </row>
    <row r="503" spans="1:46" ht="15.75" customHeight="1">
      <c r="A503" s="1"/>
      <c r="B503" s="1"/>
      <c r="C503" s="1"/>
      <c r="D503" s="9"/>
      <c r="E503" s="9"/>
      <c r="F503" s="9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2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2"/>
    </row>
    <row r="504" spans="1:46" ht="15.75" customHeight="1">
      <c r="A504" s="1"/>
      <c r="B504" s="1"/>
      <c r="C504" s="1"/>
      <c r="D504" s="9"/>
      <c r="E504" s="9"/>
      <c r="F504" s="9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2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2"/>
    </row>
    <row r="505" spans="1:46" ht="15.75" customHeight="1">
      <c r="A505" s="1"/>
      <c r="B505" s="1"/>
      <c r="C505" s="1"/>
      <c r="D505" s="9"/>
      <c r="E505" s="9"/>
      <c r="F505" s="9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2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2"/>
    </row>
    <row r="506" spans="1:46" ht="15.75" customHeight="1">
      <c r="A506" s="1"/>
      <c r="B506" s="1"/>
      <c r="C506" s="1"/>
      <c r="D506" s="9"/>
      <c r="E506" s="9"/>
      <c r="F506" s="9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2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2"/>
    </row>
    <row r="507" spans="1:46" ht="15.75" customHeight="1">
      <c r="A507" s="1"/>
      <c r="B507" s="1"/>
      <c r="C507" s="1"/>
      <c r="D507" s="9"/>
      <c r="E507" s="9"/>
      <c r="F507" s="9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2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2"/>
    </row>
    <row r="508" spans="1:46" ht="15.75" customHeight="1">
      <c r="A508" s="1"/>
      <c r="B508" s="1"/>
      <c r="C508" s="1"/>
      <c r="D508" s="9"/>
      <c r="E508" s="9"/>
      <c r="F508" s="9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2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2"/>
    </row>
    <row r="509" spans="1:46" ht="15.75" customHeight="1">
      <c r="A509" s="1"/>
      <c r="B509" s="1"/>
      <c r="C509" s="1"/>
      <c r="D509" s="9"/>
      <c r="E509" s="9"/>
      <c r="F509" s="9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2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2"/>
    </row>
    <row r="510" spans="1:46" ht="15.75" customHeight="1">
      <c r="A510" s="1"/>
      <c r="B510" s="1"/>
      <c r="C510" s="1"/>
      <c r="D510" s="9"/>
      <c r="E510" s="9"/>
      <c r="F510" s="9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2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2"/>
    </row>
    <row r="511" spans="1:46" ht="15.75" customHeight="1">
      <c r="A511" s="1"/>
      <c r="B511" s="1"/>
      <c r="C511" s="1"/>
      <c r="D511" s="9"/>
      <c r="E511" s="9"/>
      <c r="F511" s="9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2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2"/>
    </row>
    <row r="512" spans="1:46" ht="15.75" customHeight="1">
      <c r="A512" s="1"/>
      <c r="B512" s="1"/>
      <c r="C512" s="1"/>
      <c r="D512" s="9"/>
      <c r="E512" s="9"/>
      <c r="F512" s="9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2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2"/>
    </row>
    <row r="513" spans="1:46" ht="15.75" customHeight="1">
      <c r="A513" s="1"/>
      <c r="B513" s="1"/>
      <c r="C513" s="1"/>
      <c r="D513" s="9"/>
      <c r="E513" s="9"/>
      <c r="F513" s="9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2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2"/>
    </row>
    <row r="514" spans="1:46" ht="15.75" customHeight="1">
      <c r="A514" s="1"/>
      <c r="B514" s="1"/>
      <c r="C514" s="1"/>
      <c r="D514" s="9"/>
      <c r="E514" s="9"/>
      <c r="F514" s="9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2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2"/>
    </row>
    <row r="515" spans="1:46" ht="15.75" customHeight="1">
      <c r="A515" s="1"/>
      <c r="B515" s="1"/>
      <c r="C515" s="1"/>
      <c r="D515" s="9"/>
      <c r="E515" s="9"/>
      <c r="F515" s="9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2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2"/>
    </row>
    <row r="516" spans="1:46" ht="15.75" customHeight="1">
      <c r="A516" s="1"/>
      <c r="B516" s="1"/>
      <c r="C516" s="1"/>
      <c r="D516" s="9"/>
      <c r="E516" s="9"/>
      <c r="F516" s="9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2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2"/>
    </row>
    <row r="517" spans="1:46" ht="15.75" customHeight="1">
      <c r="A517" s="1"/>
      <c r="B517" s="1"/>
      <c r="C517" s="1"/>
      <c r="D517" s="9"/>
      <c r="E517" s="9"/>
      <c r="F517" s="9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2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2"/>
    </row>
    <row r="518" spans="1:46" ht="15.75" customHeight="1">
      <c r="A518" s="1"/>
      <c r="B518" s="1"/>
      <c r="C518" s="1"/>
      <c r="D518" s="9"/>
      <c r="E518" s="9"/>
      <c r="F518" s="9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2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2"/>
    </row>
    <row r="519" spans="1:46" ht="15.75" customHeight="1">
      <c r="A519" s="1"/>
      <c r="B519" s="1"/>
      <c r="C519" s="1"/>
      <c r="D519" s="9"/>
      <c r="E519" s="9"/>
      <c r="F519" s="9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2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2"/>
    </row>
    <row r="520" spans="1:46" ht="15.75" customHeight="1">
      <c r="A520" s="1"/>
      <c r="B520" s="1"/>
      <c r="C520" s="1"/>
      <c r="D520" s="9"/>
      <c r="E520" s="9"/>
      <c r="F520" s="9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2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2"/>
    </row>
    <row r="521" spans="1:46" ht="15.75" customHeight="1">
      <c r="A521" s="1"/>
      <c r="B521" s="1"/>
      <c r="C521" s="1"/>
      <c r="D521" s="9"/>
      <c r="E521" s="9"/>
      <c r="F521" s="9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2"/>
    </row>
    <row r="522" spans="1:46" ht="15.75" customHeight="1">
      <c r="A522" s="1"/>
      <c r="B522" s="1"/>
      <c r="C522" s="1"/>
      <c r="D522" s="9"/>
      <c r="E522" s="9"/>
      <c r="F522" s="9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2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2"/>
    </row>
    <row r="523" spans="1:46" ht="15.75" customHeight="1">
      <c r="A523" s="1"/>
      <c r="B523" s="1"/>
      <c r="C523" s="1"/>
      <c r="D523" s="9"/>
      <c r="E523" s="9"/>
      <c r="F523" s="9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2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2"/>
    </row>
    <row r="524" spans="1:46" ht="15.75" customHeight="1">
      <c r="A524" s="1"/>
      <c r="B524" s="1"/>
      <c r="C524" s="1"/>
      <c r="D524" s="9"/>
      <c r="E524" s="9"/>
      <c r="F524" s="9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2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2"/>
    </row>
    <row r="525" spans="1:46" ht="15.75" customHeight="1">
      <c r="A525" s="1"/>
      <c r="B525" s="1"/>
      <c r="C525" s="1"/>
      <c r="D525" s="9"/>
      <c r="E525" s="9"/>
      <c r="F525" s="9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2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2"/>
    </row>
    <row r="526" spans="1:46" ht="15.75" customHeight="1">
      <c r="A526" s="1"/>
      <c r="B526" s="1"/>
      <c r="C526" s="1"/>
      <c r="D526" s="9"/>
      <c r="E526" s="9"/>
      <c r="F526" s="9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2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2"/>
    </row>
    <row r="527" spans="1:46" ht="15.75" customHeight="1">
      <c r="A527" s="1"/>
      <c r="B527" s="1"/>
      <c r="C527" s="1"/>
      <c r="D527" s="9"/>
      <c r="E527" s="9"/>
      <c r="F527" s="9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2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2"/>
    </row>
    <row r="528" spans="1:46" ht="15.75" customHeight="1">
      <c r="A528" s="1"/>
      <c r="B528" s="1"/>
      <c r="C528" s="1"/>
      <c r="D528" s="9"/>
      <c r="E528" s="9"/>
      <c r="F528" s="9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2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2"/>
    </row>
    <row r="529" spans="1:46" ht="15.75" customHeight="1">
      <c r="A529" s="1"/>
      <c r="B529" s="1"/>
      <c r="C529" s="1"/>
      <c r="D529" s="9"/>
      <c r="E529" s="9"/>
      <c r="F529" s="9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2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2"/>
    </row>
    <row r="530" spans="1:46" ht="15.75" customHeight="1">
      <c r="A530" s="1"/>
      <c r="B530" s="1"/>
      <c r="C530" s="1"/>
      <c r="D530" s="9"/>
      <c r="E530" s="9"/>
      <c r="F530" s="9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2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2"/>
    </row>
    <row r="531" spans="1:46" ht="15.75" customHeight="1">
      <c r="A531" s="1"/>
      <c r="B531" s="1"/>
      <c r="C531" s="1"/>
      <c r="D531" s="9"/>
      <c r="E531" s="9"/>
      <c r="F531" s="9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2"/>
    </row>
    <row r="532" spans="1:46" ht="15.75" customHeight="1">
      <c r="A532" s="1"/>
      <c r="B532" s="1"/>
      <c r="C532" s="1"/>
      <c r="D532" s="9"/>
      <c r="E532" s="9"/>
      <c r="F532" s="9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2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2"/>
    </row>
    <row r="533" spans="1:46" ht="15.75" customHeight="1">
      <c r="A533" s="1"/>
      <c r="B533" s="1"/>
      <c r="C533" s="1"/>
      <c r="D533" s="9"/>
      <c r="E533" s="9"/>
      <c r="F533" s="9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2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2"/>
    </row>
    <row r="534" spans="1:46" ht="15.75" customHeight="1">
      <c r="A534" s="1"/>
      <c r="B534" s="1"/>
      <c r="C534" s="1"/>
      <c r="D534" s="9"/>
      <c r="E534" s="9"/>
      <c r="F534" s="9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2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2"/>
    </row>
    <row r="535" spans="1:46" ht="15.75" customHeight="1">
      <c r="A535" s="1"/>
      <c r="B535" s="1"/>
      <c r="C535" s="1"/>
      <c r="D535" s="9"/>
      <c r="E535" s="9"/>
      <c r="F535" s="9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2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2"/>
    </row>
    <row r="536" spans="1:46" ht="15.75" customHeight="1">
      <c r="A536" s="1"/>
      <c r="B536" s="1"/>
      <c r="C536" s="1"/>
      <c r="D536" s="9"/>
      <c r="E536" s="9"/>
      <c r="F536" s="9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2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2"/>
    </row>
    <row r="537" spans="1:46" ht="15.75" customHeight="1">
      <c r="A537" s="1"/>
      <c r="B537" s="1"/>
      <c r="C537" s="1"/>
      <c r="D537" s="9"/>
      <c r="E537" s="9"/>
      <c r="F537" s="9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2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2"/>
    </row>
    <row r="538" spans="1:46" ht="15.75" customHeight="1">
      <c r="A538" s="1"/>
      <c r="B538" s="1"/>
      <c r="C538" s="1"/>
      <c r="D538" s="9"/>
      <c r="E538" s="9"/>
      <c r="F538" s="9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2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2"/>
    </row>
    <row r="539" spans="1:46" ht="15.75" customHeight="1">
      <c r="A539" s="1"/>
      <c r="B539" s="1"/>
      <c r="C539" s="1"/>
      <c r="D539" s="9"/>
      <c r="E539" s="9"/>
      <c r="F539" s="9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2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2"/>
    </row>
    <row r="540" spans="1:46" ht="15.75" customHeight="1">
      <c r="A540" s="1"/>
      <c r="B540" s="1"/>
      <c r="C540" s="1"/>
      <c r="D540" s="9"/>
      <c r="E540" s="9"/>
      <c r="F540" s="9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2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2"/>
    </row>
    <row r="541" spans="1:46" ht="15.75" customHeight="1">
      <c r="A541" s="1"/>
      <c r="B541" s="1"/>
      <c r="C541" s="1"/>
      <c r="D541" s="9"/>
      <c r="E541" s="9"/>
      <c r="F541" s="9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2"/>
    </row>
    <row r="542" spans="1:46" ht="15.75" customHeight="1">
      <c r="A542" s="1"/>
      <c r="B542" s="1"/>
      <c r="C542" s="1"/>
      <c r="D542" s="9"/>
      <c r="E542" s="9"/>
      <c r="F542" s="9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2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2"/>
    </row>
    <row r="543" spans="1:46" ht="15.75" customHeight="1">
      <c r="A543" s="1"/>
      <c r="B543" s="1"/>
      <c r="C543" s="1"/>
      <c r="D543" s="9"/>
      <c r="E543" s="9"/>
      <c r="F543" s="9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2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2"/>
    </row>
    <row r="544" spans="1:46" ht="15.75" customHeight="1">
      <c r="A544" s="1"/>
      <c r="B544" s="1"/>
      <c r="C544" s="1"/>
      <c r="D544" s="9"/>
      <c r="E544" s="9"/>
      <c r="F544" s="9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2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2"/>
    </row>
    <row r="545" spans="1:46" ht="15.75" customHeight="1">
      <c r="A545" s="1"/>
      <c r="B545" s="1"/>
      <c r="C545" s="1"/>
      <c r="D545" s="9"/>
      <c r="E545" s="9"/>
      <c r="F545" s="9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2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2"/>
    </row>
    <row r="546" spans="1:46" ht="15.75" customHeight="1">
      <c r="A546" s="1"/>
      <c r="B546" s="1"/>
      <c r="C546" s="1"/>
      <c r="D546" s="9"/>
      <c r="E546" s="9"/>
      <c r="F546" s="9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2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2"/>
    </row>
    <row r="547" spans="1:46" ht="15.75" customHeight="1">
      <c r="A547" s="1"/>
      <c r="B547" s="1"/>
      <c r="C547" s="1"/>
      <c r="D547" s="9"/>
      <c r="E547" s="9"/>
      <c r="F547" s="9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2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2"/>
    </row>
    <row r="548" spans="1:46" ht="15.75" customHeight="1">
      <c r="A548" s="1"/>
      <c r="B548" s="1"/>
      <c r="C548" s="1"/>
      <c r="D548" s="9"/>
      <c r="E548" s="9"/>
      <c r="F548" s="9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2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2"/>
    </row>
    <row r="549" spans="1:46" ht="15.75" customHeight="1">
      <c r="A549" s="1"/>
      <c r="B549" s="1"/>
      <c r="C549" s="1"/>
      <c r="D549" s="9"/>
      <c r="E549" s="9"/>
      <c r="F549" s="9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2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2"/>
    </row>
    <row r="550" spans="1:46" ht="15.75" customHeight="1">
      <c r="A550" s="1"/>
      <c r="B550" s="1"/>
      <c r="C550" s="1"/>
      <c r="D550" s="9"/>
      <c r="E550" s="9"/>
      <c r="F550" s="9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2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2"/>
    </row>
    <row r="551" spans="1:46" ht="15.75" customHeight="1">
      <c r="A551" s="1"/>
      <c r="B551" s="1"/>
      <c r="C551" s="1"/>
      <c r="D551" s="9"/>
      <c r="E551" s="9"/>
      <c r="F551" s="9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2"/>
    </row>
    <row r="552" spans="1:46" ht="15.75" customHeight="1">
      <c r="A552" s="1"/>
      <c r="B552" s="1"/>
      <c r="C552" s="1"/>
      <c r="D552" s="9"/>
      <c r="E552" s="9"/>
      <c r="F552" s="9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2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2"/>
    </row>
    <row r="553" spans="1:46" ht="15.75" customHeight="1">
      <c r="A553" s="1"/>
      <c r="B553" s="1"/>
      <c r="C553" s="1"/>
      <c r="D553" s="9"/>
      <c r="E553" s="9"/>
      <c r="F553" s="9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2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2"/>
    </row>
    <row r="554" spans="1:46" ht="15.75" customHeight="1">
      <c r="A554" s="1"/>
      <c r="B554" s="1"/>
      <c r="C554" s="1"/>
      <c r="D554" s="9"/>
      <c r="E554" s="9"/>
      <c r="F554" s="9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2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2"/>
    </row>
    <row r="555" spans="1:46" ht="15.75" customHeight="1">
      <c r="A555" s="1"/>
      <c r="B555" s="1"/>
      <c r="C555" s="1"/>
      <c r="D555" s="9"/>
      <c r="E555" s="9"/>
      <c r="F555" s="9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2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2"/>
    </row>
    <row r="556" spans="1:46" ht="15.75" customHeight="1">
      <c r="A556" s="1"/>
      <c r="B556" s="1"/>
      <c r="C556" s="1"/>
      <c r="D556" s="9"/>
      <c r="E556" s="9"/>
      <c r="F556" s="9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2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2"/>
    </row>
    <row r="557" spans="1:46" ht="15.75" customHeight="1">
      <c r="A557" s="1"/>
      <c r="B557" s="1"/>
      <c r="C557" s="1"/>
      <c r="D557" s="9"/>
      <c r="E557" s="9"/>
      <c r="F557" s="9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2"/>
    </row>
    <row r="558" spans="1:46" ht="15.75" customHeight="1">
      <c r="A558" s="1"/>
      <c r="B558" s="1"/>
      <c r="C558" s="1"/>
      <c r="D558" s="9"/>
      <c r="E558" s="9"/>
      <c r="F558" s="9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2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2"/>
    </row>
    <row r="559" spans="1:46" ht="15.75" customHeight="1">
      <c r="A559" s="1"/>
      <c r="B559" s="1"/>
      <c r="C559" s="1"/>
      <c r="D559" s="9"/>
      <c r="E559" s="9"/>
      <c r="F559" s="9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2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2"/>
    </row>
    <row r="560" spans="1:46" ht="15.75" customHeight="1">
      <c r="A560" s="1"/>
      <c r="B560" s="1"/>
      <c r="C560" s="1"/>
      <c r="D560" s="9"/>
      <c r="E560" s="9"/>
      <c r="F560" s="9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2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2"/>
    </row>
    <row r="561" spans="1:46" ht="15.75" customHeight="1">
      <c r="A561" s="1"/>
      <c r="B561" s="1"/>
      <c r="C561" s="1"/>
      <c r="D561" s="9"/>
      <c r="E561" s="9"/>
      <c r="F561" s="9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2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2"/>
    </row>
    <row r="562" spans="1:46" ht="15.75" customHeight="1">
      <c r="A562" s="1"/>
      <c r="B562" s="1"/>
      <c r="C562" s="1"/>
      <c r="D562" s="9"/>
      <c r="E562" s="9"/>
      <c r="F562" s="9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2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2"/>
    </row>
    <row r="563" spans="1:46" ht="15.75" customHeight="1">
      <c r="A563" s="1"/>
      <c r="B563" s="1"/>
      <c r="C563" s="1"/>
      <c r="D563" s="9"/>
      <c r="E563" s="9"/>
      <c r="F563" s="9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2"/>
    </row>
    <row r="564" spans="1:46" ht="15.75" customHeight="1">
      <c r="A564" s="1"/>
      <c r="B564" s="1"/>
      <c r="C564" s="1"/>
      <c r="D564" s="9"/>
      <c r="E564" s="9"/>
      <c r="F564" s="9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2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2"/>
    </row>
    <row r="565" spans="1:46" ht="15.75" customHeight="1">
      <c r="A565" s="1"/>
      <c r="B565" s="1"/>
      <c r="C565" s="1"/>
      <c r="D565" s="9"/>
      <c r="E565" s="9"/>
      <c r="F565" s="9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2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2"/>
    </row>
    <row r="566" spans="1:46" ht="15.75" customHeight="1">
      <c r="A566" s="1"/>
      <c r="B566" s="1"/>
      <c r="C566" s="1"/>
      <c r="D566" s="9"/>
      <c r="E566" s="9"/>
      <c r="F566" s="9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2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2"/>
    </row>
    <row r="567" spans="1:46" ht="15.75" customHeight="1">
      <c r="A567" s="1"/>
      <c r="B567" s="1"/>
      <c r="C567" s="1"/>
      <c r="D567" s="9"/>
      <c r="E567" s="9"/>
      <c r="F567" s="9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2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2"/>
    </row>
    <row r="568" spans="1:46" ht="15.75" customHeight="1">
      <c r="A568" s="1"/>
      <c r="B568" s="1"/>
      <c r="C568" s="1"/>
      <c r="D568" s="9"/>
      <c r="E568" s="9"/>
      <c r="F568" s="9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2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2"/>
    </row>
    <row r="569" spans="1:46" ht="15.75" customHeight="1">
      <c r="A569" s="1"/>
      <c r="B569" s="1"/>
      <c r="C569" s="1"/>
      <c r="D569" s="9"/>
      <c r="E569" s="9"/>
      <c r="F569" s="9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2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2"/>
    </row>
    <row r="570" spans="1:46" ht="15.75" customHeight="1">
      <c r="A570" s="1"/>
      <c r="B570" s="1"/>
      <c r="C570" s="1"/>
      <c r="D570" s="9"/>
      <c r="E570" s="9"/>
      <c r="F570" s="9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2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2"/>
    </row>
    <row r="571" spans="1:46" ht="15.75" customHeight="1">
      <c r="A571" s="1"/>
      <c r="B571" s="1"/>
      <c r="C571" s="1"/>
      <c r="D571" s="9"/>
      <c r="E571" s="9"/>
      <c r="F571" s="9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2"/>
    </row>
    <row r="572" spans="1:46" ht="15.75" customHeight="1">
      <c r="A572" s="1"/>
      <c r="B572" s="1"/>
      <c r="C572" s="1"/>
      <c r="D572" s="9"/>
      <c r="E572" s="9"/>
      <c r="F572" s="9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2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2"/>
    </row>
    <row r="573" spans="1:46" ht="15.75" customHeight="1">
      <c r="A573" s="1"/>
      <c r="B573" s="1"/>
      <c r="C573" s="1"/>
      <c r="D573" s="9"/>
      <c r="E573" s="9"/>
      <c r="F573" s="9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2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2"/>
    </row>
    <row r="574" spans="1:46" ht="15.75" customHeight="1">
      <c r="A574" s="1"/>
      <c r="B574" s="1"/>
      <c r="C574" s="1"/>
      <c r="D574" s="9"/>
      <c r="E574" s="9"/>
      <c r="F574" s="9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2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2"/>
    </row>
    <row r="575" spans="1:46" ht="15.75" customHeight="1">
      <c r="A575" s="1"/>
      <c r="B575" s="1"/>
      <c r="C575" s="1"/>
      <c r="D575" s="9"/>
      <c r="E575" s="9"/>
      <c r="F575" s="9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2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2"/>
    </row>
    <row r="576" spans="1:46" ht="15.75" customHeight="1">
      <c r="A576" s="1"/>
      <c r="B576" s="1"/>
      <c r="C576" s="1"/>
      <c r="D576" s="9"/>
      <c r="E576" s="9"/>
      <c r="F576" s="9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2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2"/>
    </row>
    <row r="577" spans="1:46" ht="15.75" customHeight="1">
      <c r="A577" s="1"/>
      <c r="B577" s="1"/>
      <c r="C577" s="1"/>
      <c r="D577" s="9"/>
      <c r="E577" s="9"/>
      <c r="F577" s="9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2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2"/>
    </row>
    <row r="578" spans="1:46" ht="15.75" customHeight="1">
      <c r="A578" s="1"/>
      <c r="B578" s="1"/>
      <c r="C578" s="1"/>
      <c r="D578" s="9"/>
      <c r="E578" s="9"/>
      <c r="F578" s="9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2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2"/>
    </row>
    <row r="579" spans="1:46" ht="15.75" customHeight="1">
      <c r="A579" s="1"/>
      <c r="B579" s="1"/>
      <c r="C579" s="1"/>
      <c r="D579" s="9"/>
      <c r="E579" s="9"/>
      <c r="F579" s="9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2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2"/>
    </row>
    <row r="580" spans="1:46" ht="15.75" customHeight="1">
      <c r="A580" s="1"/>
      <c r="B580" s="1"/>
      <c r="C580" s="1"/>
      <c r="D580" s="9"/>
      <c r="E580" s="9"/>
      <c r="F580" s="9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2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2"/>
    </row>
    <row r="581" spans="1:46" ht="15.75" customHeight="1">
      <c r="A581" s="1"/>
      <c r="B581" s="1"/>
      <c r="C581" s="1"/>
      <c r="D581" s="9"/>
      <c r="E581" s="9"/>
      <c r="F581" s="9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2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2"/>
    </row>
    <row r="582" spans="1:46" ht="15.75" customHeight="1">
      <c r="A582" s="1"/>
      <c r="B582" s="1"/>
      <c r="C582" s="1"/>
      <c r="D582" s="9"/>
      <c r="E582" s="9"/>
      <c r="F582" s="9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2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2"/>
    </row>
    <row r="583" spans="1:46" ht="15.75" customHeight="1">
      <c r="A583" s="1"/>
      <c r="B583" s="1"/>
      <c r="C583" s="1"/>
      <c r="D583" s="9"/>
      <c r="E583" s="9"/>
      <c r="F583" s="9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2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2"/>
    </row>
    <row r="584" spans="1:46" ht="15.75" customHeight="1">
      <c r="A584" s="1"/>
      <c r="B584" s="1"/>
      <c r="C584" s="1"/>
      <c r="D584" s="9"/>
      <c r="E584" s="9"/>
      <c r="F584" s="9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2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2"/>
    </row>
    <row r="585" spans="1:46" ht="15.75" customHeight="1">
      <c r="A585" s="1"/>
      <c r="B585" s="1"/>
      <c r="C585" s="1"/>
      <c r="D585" s="9"/>
      <c r="E585" s="9"/>
      <c r="F585" s="9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2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2"/>
    </row>
    <row r="586" spans="1:46" ht="15.75" customHeight="1">
      <c r="A586" s="1"/>
      <c r="B586" s="1"/>
      <c r="C586" s="1"/>
      <c r="D586" s="9"/>
      <c r="E586" s="9"/>
      <c r="F586" s="9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2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2"/>
    </row>
    <row r="587" spans="1:46" ht="15.75" customHeight="1">
      <c r="A587" s="1"/>
      <c r="B587" s="1"/>
      <c r="C587" s="1"/>
      <c r="D587" s="9"/>
      <c r="E587" s="9"/>
      <c r="F587" s="9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2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2"/>
    </row>
    <row r="588" spans="1:46" ht="15.75" customHeight="1">
      <c r="A588" s="1"/>
      <c r="B588" s="1"/>
      <c r="C588" s="1"/>
      <c r="D588" s="9"/>
      <c r="E588" s="9"/>
      <c r="F588" s="9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2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2"/>
    </row>
    <row r="589" spans="1:46" ht="15.75" customHeight="1">
      <c r="A589" s="1"/>
      <c r="B589" s="1"/>
      <c r="C589" s="1"/>
      <c r="D589" s="9"/>
      <c r="E589" s="9"/>
      <c r="F589" s="9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2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2"/>
    </row>
    <row r="590" spans="1:46" ht="15.75" customHeight="1">
      <c r="A590" s="1"/>
      <c r="B590" s="1"/>
      <c r="C590" s="1"/>
      <c r="D590" s="9"/>
      <c r="E590" s="9"/>
      <c r="F590" s="9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2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2"/>
    </row>
    <row r="591" spans="1:46" ht="15.75" customHeight="1">
      <c r="A591" s="1"/>
      <c r="B591" s="1"/>
      <c r="C591" s="1"/>
      <c r="D591" s="9"/>
      <c r="E591" s="9"/>
      <c r="F591" s="9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2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2"/>
    </row>
    <row r="592" spans="1:46" ht="15.75" customHeight="1">
      <c r="A592" s="1"/>
      <c r="B592" s="1"/>
      <c r="C592" s="1"/>
      <c r="D592" s="9"/>
      <c r="E592" s="9"/>
      <c r="F592" s="9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2"/>
    </row>
    <row r="593" spans="1:46" ht="15.75" customHeight="1">
      <c r="A593" s="1"/>
      <c r="B593" s="1"/>
      <c r="C593" s="1"/>
      <c r="D593" s="9"/>
      <c r="E593" s="9"/>
      <c r="F593" s="9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2"/>
    </row>
    <row r="594" spans="1:46" ht="15.75" customHeight="1">
      <c r="A594" s="1"/>
      <c r="B594" s="1"/>
      <c r="C594" s="1"/>
      <c r="D594" s="9"/>
      <c r="E594" s="9"/>
      <c r="F594" s="9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2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2"/>
    </row>
    <row r="595" spans="1:46" ht="15.75" customHeight="1">
      <c r="A595" s="1"/>
      <c r="B595" s="1"/>
      <c r="C595" s="1"/>
      <c r="D595" s="9"/>
      <c r="E595" s="9"/>
      <c r="F595" s="9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2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2"/>
    </row>
    <row r="596" spans="1:46" ht="15.75" customHeight="1">
      <c r="A596" s="1"/>
      <c r="B596" s="1"/>
      <c r="C596" s="1"/>
      <c r="D596" s="9"/>
      <c r="E596" s="9"/>
      <c r="F596" s="9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2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2"/>
    </row>
    <row r="597" spans="1:46" ht="15.75" customHeight="1">
      <c r="A597" s="1"/>
      <c r="B597" s="1"/>
      <c r="C597" s="1"/>
      <c r="D597" s="9"/>
      <c r="E597" s="9"/>
      <c r="F597" s="9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2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2"/>
    </row>
    <row r="598" spans="1:46" ht="15.75" customHeight="1">
      <c r="A598" s="1"/>
      <c r="B598" s="1"/>
      <c r="C598" s="1"/>
      <c r="D598" s="9"/>
      <c r="E598" s="9"/>
      <c r="F598" s="9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2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2"/>
    </row>
    <row r="599" spans="1:46" ht="15.75" customHeight="1">
      <c r="A599" s="1"/>
      <c r="B599" s="1"/>
      <c r="C599" s="1"/>
      <c r="D599" s="9"/>
      <c r="E599" s="9"/>
      <c r="F599" s="9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2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2"/>
    </row>
    <row r="600" spans="1:46" ht="15.75" customHeight="1">
      <c r="A600" s="1"/>
      <c r="B600" s="1"/>
      <c r="C600" s="1"/>
      <c r="D600" s="9"/>
      <c r="E600" s="9"/>
      <c r="F600" s="9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2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2"/>
    </row>
    <row r="601" spans="1:46" ht="15.75" customHeight="1">
      <c r="A601" s="1"/>
      <c r="B601" s="1"/>
      <c r="C601" s="1"/>
      <c r="D601" s="9"/>
      <c r="E601" s="9"/>
      <c r="F601" s="9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2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2"/>
    </row>
    <row r="602" spans="1:46" ht="15.75" customHeight="1">
      <c r="A602" s="1"/>
      <c r="B602" s="1"/>
      <c r="C602" s="1"/>
      <c r="D602" s="9"/>
      <c r="E602" s="9"/>
      <c r="F602" s="9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2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2"/>
    </row>
    <row r="603" spans="1:46" ht="15.75" customHeight="1">
      <c r="A603" s="1"/>
      <c r="B603" s="1"/>
      <c r="C603" s="1"/>
      <c r="D603" s="9"/>
      <c r="E603" s="9"/>
      <c r="F603" s="9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2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2"/>
    </row>
    <row r="604" spans="1:46" ht="15.75" customHeight="1">
      <c r="A604" s="1"/>
      <c r="B604" s="1"/>
      <c r="C604" s="1"/>
      <c r="D604" s="9"/>
      <c r="E604" s="9"/>
      <c r="F604" s="9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2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2"/>
    </row>
    <row r="605" spans="1:46" ht="15.75" customHeight="1">
      <c r="A605" s="1"/>
      <c r="B605" s="1"/>
      <c r="C605" s="1"/>
      <c r="D605" s="9"/>
      <c r="E605" s="9"/>
      <c r="F605" s="9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2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2"/>
    </row>
    <row r="606" spans="1:46" ht="15.75" customHeight="1">
      <c r="A606" s="1"/>
      <c r="B606" s="1"/>
      <c r="C606" s="1"/>
      <c r="D606" s="9"/>
      <c r="E606" s="9"/>
      <c r="F606" s="9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2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2"/>
    </row>
    <row r="607" spans="1:46" ht="15.75" customHeight="1">
      <c r="A607" s="1"/>
      <c r="B607" s="1"/>
      <c r="C607" s="1"/>
      <c r="D607" s="9"/>
      <c r="E607" s="9"/>
      <c r="F607" s="9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2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2"/>
    </row>
    <row r="608" spans="1:46" ht="15.75" customHeight="1">
      <c r="A608" s="1"/>
      <c r="B608" s="1"/>
      <c r="C608" s="1"/>
      <c r="D608" s="9"/>
      <c r="E608" s="9"/>
      <c r="F608" s="9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2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2"/>
    </row>
    <row r="609" spans="1:46" ht="15.75" customHeight="1">
      <c r="A609" s="1"/>
      <c r="B609" s="1"/>
      <c r="C609" s="1"/>
      <c r="D609" s="9"/>
      <c r="E609" s="9"/>
      <c r="F609" s="9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2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2"/>
    </row>
    <row r="610" spans="1:46" ht="15.75" customHeight="1">
      <c r="A610" s="1"/>
      <c r="B610" s="1"/>
      <c r="C610" s="1"/>
      <c r="D610" s="9"/>
      <c r="E610" s="9"/>
      <c r="F610" s="9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2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2"/>
    </row>
    <row r="611" spans="1:46" ht="15.75" customHeight="1">
      <c r="A611" s="1"/>
      <c r="B611" s="1"/>
      <c r="C611" s="1"/>
      <c r="D611" s="9"/>
      <c r="E611" s="9"/>
      <c r="F611" s="9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2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2"/>
    </row>
    <row r="612" spans="1:46" ht="15.75" customHeight="1">
      <c r="A612" s="1"/>
      <c r="B612" s="1"/>
      <c r="C612" s="1"/>
      <c r="D612" s="9"/>
      <c r="E612" s="9"/>
      <c r="F612" s="9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2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2"/>
    </row>
    <row r="613" spans="1:46" ht="15.75" customHeight="1">
      <c r="A613" s="1"/>
      <c r="B613" s="1"/>
      <c r="C613" s="1"/>
      <c r="D613" s="9"/>
      <c r="E613" s="9"/>
      <c r="F613" s="9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2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2"/>
    </row>
    <row r="614" spans="1:46" ht="15.75" customHeight="1">
      <c r="A614" s="1"/>
      <c r="B614" s="1"/>
      <c r="C614" s="1"/>
      <c r="D614" s="9"/>
      <c r="E614" s="9"/>
      <c r="F614" s="9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2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2"/>
    </row>
    <row r="615" spans="1:46" ht="15.75" customHeight="1">
      <c r="A615" s="1"/>
      <c r="B615" s="1"/>
      <c r="C615" s="1"/>
      <c r="D615" s="9"/>
      <c r="E615" s="9"/>
      <c r="F615" s="9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2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2"/>
    </row>
    <row r="616" spans="1:46" ht="15.75" customHeight="1">
      <c r="A616" s="1"/>
      <c r="B616" s="1"/>
      <c r="C616" s="1"/>
      <c r="D616" s="9"/>
      <c r="E616" s="9"/>
      <c r="F616" s="9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2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2"/>
    </row>
    <row r="617" spans="1:46" ht="15.75" customHeight="1">
      <c r="A617" s="1"/>
      <c r="B617" s="1"/>
      <c r="C617" s="1"/>
      <c r="D617" s="9"/>
      <c r="E617" s="9"/>
      <c r="F617" s="9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2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2"/>
    </row>
    <row r="618" spans="1:46" ht="15.75" customHeight="1">
      <c r="A618" s="1"/>
      <c r="B618" s="1"/>
      <c r="C618" s="1"/>
      <c r="D618" s="9"/>
      <c r="E618" s="9"/>
      <c r="F618" s="9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2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2"/>
    </row>
    <row r="619" spans="1:46" ht="15.75" customHeight="1">
      <c r="A619" s="1"/>
      <c r="B619" s="1"/>
      <c r="C619" s="1"/>
      <c r="D619" s="9"/>
      <c r="E619" s="9"/>
      <c r="F619" s="9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2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2"/>
    </row>
    <row r="620" spans="1:46" ht="15.75" customHeight="1">
      <c r="A620" s="1"/>
      <c r="B620" s="1"/>
      <c r="C620" s="1"/>
      <c r="D620" s="9"/>
      <c r="E620" s="9"/>
      <c r="F620" s="9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2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2"/>
    </row>
    <row r="621" spans="1:46" ht="15.75" customHeight="1">
      <c r="A621" s="1"/>
      <c r="B621" s="1"/>
      <c r="C621" s="1"/>
      <c r="D621" s="9"/>
      <c r="E621" s="9"/>
      <c r="F621" s="9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2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2"/>
    </row>
    <row r="622" spans="1:46" ht="15.75" customHeight="1">
      <c r="A622" s="1"/>
      <c r="B622" s="1"/>
      <c r="C622" s="1"/>
      <c r="D622" s="9"/>
      <c r="E622" s="9"/>
      <c r="F622" s="9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2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2"/>
    </row>
    <row r="623" spans="1:46" ht="15.75" customHeight="1">
      <c r="A623" s="1"/>
      <c r="B623" s="1"/>
      <c r="C623" s="1"/>
      <c r="D623" s="9"/>
      <c r="E623" s="9"/>
      <c r="F623" s="9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2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2"/>
    </row>
    <row r="624" spans="1:46" ht="15.75" customHeight="1">
      <c r="A624" s="1"/>
      <c r="B624" s="1"/>
      <c r="C624" s="1"/>
      <c r="D624" s="9"/>
      <c r="E624" s="9"/>
      <c r="F624" s="9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2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2"/>
    </row>
    <row r="625" spans="1:46" ht="15.75" customHeight="1">
      <c r="A625" s="1"/>
      <c r="B625" s="1"/>
      <c r="C625" s="1"/>
      <c r="D625" s="9"/>
      <c r="E625" s="9"/>
      <c r="F625" s="9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2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2"/>
    </row>
    <row r="626" spans="1:46" ht="15.75" customHeight="1">
      <c r="A626" s="1"/>
      <c r="B626" s="1"/>
      <c r="C626" s="1"/>
      <c r="D626" s="9"/>
      <c r="E626" s="9"/>
      <c r="F626" s="9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2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2"/>
    </row>
    <row r="627" spans="1:46" ht="15.75" customHeight="1">
      <c r="A627" s="1"/>
      <c r="B627" s="1"/>
      <c r="C627" s="1"/>
      <c r="D627" s="9"/>
      <c r="E627" s="9"/>
      <c r="F627" s="9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2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2"/>
    </row>
    <row r="628" spans="1:46" ht="15.75" customHeight="1">
      <c r="A628" s="1"/>
      <c r="B628" s="1"/>
      <c r="C628" s="1"/>
      <c r="D628" s="9"/>
      <c r="E628" s="9"/>
      <c r="F628" s="9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2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2"/>
    </row>
    <row r="629" spans="1:46" ht="15.75" customHeight="1">
      <c r="A629" s="1"/>
      <c r="B629" s="1"/>
      <c r="C629" s="1"/>
      <c r="D629" s="9"/>
      <c r="E629" s="9"/>
      <c r="F629" s="9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2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2"/>
    </row>
    <row r="630" spans="1:46" ht="15.75" customHeight="1">
      <c r="A630" s="1"/>
      <c r="B630" s="1"/>
      <c r="C630" s="1"/>
      <c r="D630" s="9"/>
      <c r="E630" s="9"/>
      <c r="F630" s="9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2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2"/>
    </row>
    <row r="631" spans="1:46" ht="15.75" customHeight="1">
      <c r="A631" s="1"/>
      <c r="B631" s="1"/>
      <c r="C631" s="1"/>
      <c r="D631" s="9"/>
      <c r="E631" s="9"/>
      <c r="F631" s="9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2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2"/>
    </row>
    <row r="632" spans="1:46" ht="15.75" customHeight="1">
      <c r="A632" s="1"/>
      <c r="B632" s="1"/>
      <c r="C632" s="1"/>
      <c r="D632" s="9"/>
      <c r="E632" s="9"/>
      <c r="F632" s="9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2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2"/>
    </row>
    <row r="633" spans="1:46" ht="15.75" customHeight="1">
      <c r="A633" s="1"/>
      <c r="B633" s="1"/>
      <c r="C633" s="1"/>
      <c r="D633" s="9"/>
      <c r="E633" s="9"/>
      <c r="F633" s="9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2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2"/>
    </row>
    <row r="634" spans="1:46" ht="15.75" customHeight="1">
      <c r="A634" s="1"/>
      <c r="B634" s="1"/>
      <c r="C634" s="1"/>
      <c r="D634" s="9"/>
      <c r="E634" s="9"/>
      <c r="F634" s="9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2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2"/>
    </row>
    <row r="635" spans="1:46" ht="15.75" customHeight="1">
      <c r="A635" s="1"/>
      <c r="B635" s="1"/>
      <c r="C635" s="1"/>
      <c r="D635" s="9"/>
      <c r="E635" s="9"/>
      <c r="F635" s="9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2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2"/>
    </row>
    <row r="636" spans="1:46" ht="15.75" customHeight="1">
      <c r="A636" s="1"/>
      <c r="B636" s="1"/>
      <c r="C636" s="1"/>
      <c r="D636" s="9"/>
      <c r="E636" s="9"/>
      <c r="F636" s="9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2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2"/>
    </row>
    <row r="637" spans="1:46" ht="15.75" customHeight="1">
      <c r="A637" s="1"/>
      <c r="B637" s="1"/>
      <c r="C637" s="1"/>
      <c r="D637" s="9"/>
      <c r="E637" s="9"/>
      <c r="F637" s="9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2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2"/>
    </row>
    <row r="638" spans="1:46" ht="15.75" customHeight="1">
      <c r="A638" s="1"/>
      <c r="B638" s="1"/>
      <c r="C638" s="1"/>
      <c r="D638" s="9"/>
      <c r="E638" s="9"/>
      <c r="F638" s="9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2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2"/>
    </row>
    <row r="639" spans="1:46" ht="15.75" customHeight="1">
      <c r="A639" s="1"/>
      <c r="B639" s="1"/>
      <c r="C639" s="1"/>
      <c r="D639" s="9"/>
      <c r="E639" s="9"/>
      <c r="F639" s="9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2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2"/>
    </row>
    <row r="640" spans="1:46" ht="15.75" customHeight="1">
      <c r="A640" s="1"/>
      <c r="B640" s="1"/>
      <c r="C640" s="1"/>
      <c r="D640" s="9"/>
      <c r="E640" s="9"/>
      <c r="F640" s="9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2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2"/>
    </row>
    <row r="641" spans="1:46" ht="15.75" customHeight="1">
      <c r="A641" s="1"/>
      <c r="B641" s="1"/>
      <c r="C641" s="1"/>
      <c r="D641" s="9"/>
      <c r="E641" s="9"/>
      <c r="F641" s="9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2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2"/>
    </row>
    <row r="642" spans="1:46" ht="15.75" customHeight="1">
      <c r="A642" s="1"/>
      <c r="B642" s="1"/>
      <c r="C642" s="1"/>
      <c r="D642" s="9"/>
      <c r="E642" s="9"/>
      <c r="F642" s="9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2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2"/>
    </row>
    <row r="643" spans="1:46" ht="15.75" customHeight="1">
      <c r="A643" s="1"/>
      <c r="B643" s="1"/>
      <c r="C643" s="1"/>
      <c r="D643" s="9"/>
      <c r="E643" s="9"/>
      <c r="F643" s="9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2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2"/>
    </row>
    <row r="644" spans="1:46" ht="15.75" customHeight="1">
      <c r="A644" s="1"/>
      <c r="B644" s="1"/>
      <c r="C644" s="1"/>
      <c r="D644" s="9"/>
      <c r="E644" s="9"/>
      <c r="F644" s="9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2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2"/>
    </row>
    <row r="645" spans="1:46" ht="15.75" customHeight="1">
      <c r="A645" s="1"/>
      <c r="B645" s="1"/>
      <c r="C645" s="1"/>
      <c r="D645" s="9"/>
      <c r="E645" s="9"/>
      <c r="F645" s="9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2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2"/>
    </row>
    <row r="646" spans="1:46" ht="15.75" customHeight="1">
      <c r="A646" s="1"/>
      <c r="B646" s="1"/>
      <c r="C646" s="1"/>
      <c r="D646" s="9"/>
      <c r="E646" s="9"/>
      <c r="F646" s="9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2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2"/>
    </row>
    <row r="647" spans="1:46" ht="15.75" customHeight="1">
      <c r="A647" s="1"/>
      <c r="B647" s="1"/>
      <c r="C647" s="1"/>
      <c r="D647" s="9"/>
      <c r="E647" s="9"/>
      <c r="F647" s="9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2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2"/>
    </row>
    <row r="648" spans="1:46" ht="15.75" customHeight="1">
      <c r="A648" s="1"/>
      <c r="B648" s="1"/>
      <c r="C648" s="1"/>
      <c r="D648" s="9"/>
      <c r="E648" s="9"/>
      <c r="F648" s="9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2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2"/>
    </row>
    <row r="649" spans="1:46" ht="15.75" customHeight="1">
      <c r="A649" s="1"/>
      <c r="B649" s="1"/>
      <c r="C649" s="1"/>
      <c r="D649" s="9"/>
      <c r="E649" s="9"/>
      <c r="F649" s="9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2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2"/>
    </row>
    <row r="650" spans="1:46" ht="15.75" customHeight="1">
      <c r="A650" s="1"/>
      <c r="B650" s="1"/>
      <c r="C650" s="1"/>
      <c r="D650" s="9"/>
      <c r="E650" s="9"/>
      <c r="F650" s="9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2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2"/>
    </row>
    <row r="651" spans="1:46" ht="15.75" customHeight="1">
      <c r="A651" s="1"/>
      <c r="B651" s="1"/>
      <c r="C651" s="1"/>
      <c r="D651" s="9"/>
      <c r="E651" s="9"/>
      <c r="F651" s="9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2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2"/>
    </row>
    <row r="652" spans="1:46" ht="15.75" customHeight="1">
      <c r="A652" s="1"/>
      <c r="B652" s="1"/>
      <c r="C652" s="1"/>
      <c r="D652" s="9"/>
      <c r="E652" s="9"/>
      <c r="F652" s="9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2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2"/>
    </row>
    <row r="653" spans="1:46" ht="15.75" customHeight="1">
      <c r="A653" s="1"/>
      <c r="B653" s="1"/>
      <c r="C653" s="1"/>
      <c r="D653" s="9"/>
      <c r="E653" s="9"/>
      <c r="F653" s="9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2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2"/>
    </row>
    <row r="654" spans="1:46" ht="15.75" customHeight="1">
      <c r="A654" s="1"/>
      <c r="B654" s="1"/>
      <c r="C654" s="1"/>
      <c r="D654" s="9"/>
      <c r="E654" s="9"/>
      <c r="F654" s="9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2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2"/>
    </row>
    <row r="655" spans="1:46" ht="15.75" customHeight="1">
      <c r="A655" s="1"/>
      <c r="B655" s="1"/>
      <c r="C655" s="1"/>
      <c r="D655" s="9"/>
      <c r="E655" s="9"/>
      <c r="F655" s="9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2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2"/>
    </row>
    <row r="656" spans="1:46" ht="15.75" customHeight="1">
      <c r="A656" s="1"/>
      <c r="B656" s="1"/>
      <c r="C656" s="1"/>
      <c r="D656" s="9"/>
      <c r="E656" s="9"/>
      <c r="F656" s="9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2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2"/>
    </row>
    <row r="657" spans="1:46" ht="15.75" customHeight="1">
      <c r="A657" s="1"/>
      <c r="B657" s="1"/>
      <c r="C657" s="1"/>
      <c r="D657" s="9"/>
      <c r="E657" s="9"/>
      <c r="F657" s="9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2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2"/>
    </row>
    <row r="658" spans="1:46" ht="15.75" customHeight="1">
      <c r="A658" s="1"/>
      <c r="B658" s="1"/>
      <c r="C658" s="1"/>
      <c r="D658" s="9"/>
      <c r="E658" s="9"/>
      <c r="F658" s="9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2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2"/>
    </row>
    <row r="659" spans="1:46" ht="15.75" customHeight="1">
      <c r="A659" s="1"/>
      <c r="B659" s="1"/>
      <c r="C659" s="1"/>
      <c r="D659" s="9"/>
      <c r="E659" s="9"/>
      <c r="F659" s="9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2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2"/>
    </row>
    <row r="660" spans="1:46" ht="15.75" customHeight="1">
      <c r="A660" s="1"/>
      <c r="B660" s="1"/>
      <c r="C660" s="1"/>
      <c r="D660" s="9"/>
      <c r="E660" s="9"/>
      <c r="F660" s="9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2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2"/>
    </row>
    <row r="661" spans="1:46" ht="15.75" customHeight="1">
      <c r="A661" s="1"/>
      <c r="B661" s="1"/>
      <c r="C661" s="1"/>
      <c r="D661" s="9"/>
      <c r="E661" s="9"/>
      <c r="F661" s="9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2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2"/>
    </row>
    <row r="662" spans="1:46" ht="15.75" customHeight="1">
      <c r="A662" s="1"/>
      <c r="B662" s="1"/>
      <c r="C662" s="1"/>
      <c r="D662" s="9"/>
      <c r="E662" s="9"/>
      <c r="F662" s="9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2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2"/>
    </row>
    <row r="663" spans="1:46" ht="15.75" customHeight="1">
      <c r="A663" s="1"/>
      <c r="B663" s="1"/>
      <c r="C663" s="1"/>
      <c r="D663" s="9"/>
      <c r="E663" s="9"/>
      <c r="F663" s="9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2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2"/>
    </row>
    <row r="664" spans="1:46" ht="15.75" customHeight="1">
      <c r="A664" s="1"/>
      <c r="B664" s="1"/>
      <c r="C664" s="1"/>
      <c r="D664" s="9"/>
      <c r="E664" s="9"/>
      <c r="F664" s="9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2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2"/>
    </row>
    <row r="665" spans="1:46" ht="15.75" customHeight="1">
      <c r="A665" s="1"/>
      <c r="B665" s="1"/>
      <c r="C665" s="1"/>
      <c r="D665" s="9"/>
      <c r="E665" s="9"/>
      <c r="F665" s="9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2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2"/>
    </row>
    <row r="666" spans="1:46" ht="15.75" customHeight="1">
      <c r="A666" s="1"/>
      <c r="B666" s="1"/>
      <c r="C666" s="1"/>
      <c r="D666" s="9"/>
      <c r="E666" s="9"/>
      <c r="F666" s="9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2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2"/>
    </row>
    <row r="667" spans="1:46" ht="15.75" customHeight="1">
      <c r="A667" s="1"/>
      <c r="B667" s="1"/>
      <c r="C667" s="1"/>
      <c r="D667" s="9"/>
      <c r="E667" s="9"/>
      <c r="F667" s="9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2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2"/>
    </row>
    <row r="668" spans="1:46" ht="15.75" customHeight="1">
      <c r="A668" s="1"/>
      <c r="B668" s="1"/>
      <c r="C668" s="1"/>
      <c r="D668" s="9"/>
      <c r="E668" s="9"/>
      <c r="F668" s="9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2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2"/>
    </row>
    <row r="669" spans="1:46" ht="15.75" customHeight="1">
      <c r="A669" s="1"/>
      <c r="B669" s="1"/>
      <c r="C669" s="1"/>
      <c r="D669" s="9"/>
      <c r="E669" s="9"/>
      <c r="F669" s="9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2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2"/>
    </row>
    <row r="670" spans="1:46" ht="15.75" customHeight="1">
      <c r="A670" s="1"/>
      <c r="B670" s="1"/>
      <c r="C670" s="1"/>
      <c r="D670" s="9"/>
      <c r="E670" s="9"/>
      <c r="F670" s="9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2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2"/>
    </row>
    <row r="671" spans="1:46" ht="15.75" customHeight="1">
      <c r="A671" s="1"/>
      <c r="B671" s="1"/>
      <c r="C671" s="1"/>
      <c r="D671" s="9"/>
      <c r="E671" s="9"/>
      <c r="F671" s="9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2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2"/>
    </row>
    <row r="672" spans="1:46" ht="15.75" customHeight="1">
      <c r="A672" s="1"/>
      <c r="B672" s="1"/>
      <c r="C672" s="1"/>
      <c r="D672" s="9"/>
      <c r="E672" s="9"/>
      <c r="F672" s="9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2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2"/>
    </row>
    <row r="673" spans="1:46" ht="15.75" customHeight="1">
      <c r="A673" s="1"/>
      <c r="B673" s="1"/>
      <c r="C673" s="1"/>
      <c r="D673" s="9"/>
      <c r="E673" s="9"/>
      <c r="F673" s="9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2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2"/>
    </row>
    <row r="674" spans="1:46" ht="15.75" customHeight="1">
      <c r="A674" s="1"/>
      <c r="B674" s="1"/>
      <c r="C674" s="1"/>
      <c r="D674" s="9"/>
      <c r="E674" s="9"/>
      <c r="F674" s="9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2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2"/>
    </row>
    <row r="675" spans="1:46" ht="15.75" customHeight="1">
      <c r="A675" s="1"/>
      <c r="B675" s="1"/>
      <c r="C675" s="1"/>
      <c r="D675" s="9"/>
      <c r="E675" s="9"/>
      <c r="F675" s="9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2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2"/>
    </row>
    <row r="676" spans="1:46" ht="15.75" customHeight="1">
      <c r="A676" s="1"/>
      <c r="B676" s="1"/>
      <c r="C676" s="1"/>
      <c r="D676" s="9"/>
      <c r="E676" s="9"/>
      <c r="F676" s="9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2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2"/>
    </row>
    <row r="677" spans="1:46" ht="15.75" customHeight="1">
      <c r="A677" s="1"/>
      <c r="B677" s="1"/>
      <c r="C677" s="1"/>
      <c r="D677" s="9"/>
      <c r="E677" s="9"/>
      <c r="F677" s="9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2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2"/>
    </row>
    <row r="678" spans="1:46" ht="15.75" customHeight="1">
      <c r="A678" s="1"/>
      <c r="B678" s="1"/>
      <c r="C678" s="1"/>
      <c r="D678" s="9"/>
      <c r="E678" s="9"/>
      <c r="F678" s="9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2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2"/>
    </row>
    <row r="679" spans="1:46" ht="15.75" customHeight="1">
      <c r="A679" s="1"/>
      <c r="B679" s="1"/>
      <c r="C679" s="1"/>
      <c r="D679" s="9"/>
      <c r="E679" s="9"/>
      <c r="F679" s="9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2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2"/>
    </row>
    <row r="680" spans="1:46" ht="15.75" customHeight="1">
      <c r="A680" s="1"/>
      <c r="B680" s="1"/>
      <c r="C680" s="1"/>
      <c r="D680" s="9"/>
      <c r="E680" s="9"/>
      <c r="F680" s="9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2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2"/>
    </row>
    <row r="681" spans="1:46" ht="15.75" customHeight="1">
      <c r="A681" s="1"/>
      <c r="B681" s="1"/>
      <c r="C681" s="1"/>
      <c r="D681" s="9"/>
      <c r="E681" s="9"/>
      <c r="F681" s="9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2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2"/>
    </row>
    <row r="682" spans="1:46" ht="15.75" customHeight="1">
      <c r="A682" s="1"/>
      <c r="B682" s="1"/>
      <c r="C682" s="1"/>
      <c r="D682" s="9"/>
      <c r="E682" s="9"/>
      <c r="F682" s="9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2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2"/>
    </row>
    <row r="683" spans="1:46" ht="15.75" customHeight="1">
      <c r="A683" s="1"/>
      <c r="B683" s="1"/>
      <c r="C683" s="1"/>
      <c r="D683" s="9"/>
      <c r="E683" s="9"/>
      <c r="F683" s="9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2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2"/>
    </row>
    <row r="684" spans="1:46" ht="15.75" customHeight="1">
      <c r="A684" s="1"/>
      <c r="B684" s="1"/>
      <c r="C684" s="1"/>
      <c r="D684" s="9"/>
      <c r="E684" s="9"/>
      <c r="F684" s="9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2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2"/>
    </row>
    <row r="685" spans="1:46" ht="15.75" customHeight="1">
      <c r="A685" s="1"/>
      <c r="B685" s="1"/>
      <c r="C685" s="1"/>
      <c r="D685" s="9"/>
      <c r="E685" s="9"/>
      <c r="F685" s="9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2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2"/>
    </row>
    <row r="686" spans="1:46" ht="15.75" customHeight="1">
      <c r="A686" s="1"/>
      <c r="B686" s="1"/>
      <c r="C686" s="1"/>
      <c r="D686" s="9"/>
      <c r="E686" s="9"/>
      <c r="F686" s="9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2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2"/>
    </row>
    <row r="687" spans="1:46" ht="15.75" customHeight="1">
      <c r="A687" s="1"/>
      <c r="B687" s="1"/>
      <c r="C687" s="1"/>
      <c r="D687" s="9"/>
      <c r="E687" s="9"/>
      <c r="F687" s="9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2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2"/>
    </row>
    <row r="688" spans="1:46" ht="15.75" customHeight="1">
      <c r="A688" s="1"/>
      <c r="B688" s="1"/>
      <c r="C688" s="1"/>
      <c r="D688" s="9"/>
      <c r="E688" s="9"/>
      <c r="F688" s="9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2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2"/>
    </row>
    <row r="689" spans="1:46" ht="15.75" customHeight="1">
      <c r="A689" s="1"/>
      <c r="B689" s="1"/>
      <c r="C689" s="1"/>
      <c r="D689" s="9"/>
      <c r="E689" s="9"/>
      <c r="F689" s="9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2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2"/>
    </row>
    <row r="690" spans="1:46" ht="15.75" customHeight="1">
      <c r="A690" s="1"/>
      <c r="B690" s="1"/>
      <c r="C690" s="1"/>
      <c r="D690" s="9"/>
      <c r="E690" s="9"/>
      <c r="F690" s="9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2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2"/>
    </row>
    <row r="691" spans="1:46" ht="15.75" customHeight="1">
      <c r="A691" s="1"/>
      <c r="B691" s="1"/>
      <c r="C691" s="1"/>
      <c r="D691" s="9"/>
      <c r="E691" s="9"/>
      <c r="F691" s="9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2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2"/>
    </row>
    <row r="692" spans="1:46" ht="15.75" customHeight="1">
      <c r="A692" s="1"/>
      <c r="B692" s="1"/>
      <c r="C692" s="1"/>
      <c r="D692" s="9"/>
      <c r="E692" s="9"/>
      <c r="F692" s="9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2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2"/>
    </row>
    <row r="693" spans="1:46" ht="15.75" customHeight="1">
      <c r="A693" s="1"/>
      <c r="B693" s="1"/>
      <c r="C693" s="1"/>
      <c r="D693" s="9"/>
      <c r="E693" s="9"/>
      <c r="F693" s="9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2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2"/>
    </row>
    <row r="694" spans="1:46" ht="15.75" customHeight="1">
      <c r="A694" s="1"/>
      <c r="B694" s="1"/>
      <c r="C694" s="1"/>
      <c r="D694" s="9"/>
      <c r="E694" s="9"/>
      <c r="F694" s="9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2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2"/>
    </row>
    <row r="695" spans="1:46" ht="15.75" customHeight="1">
      <c r="A695" s="1"/>
      <c r="B695" s="1"/>
      <c r="C695" s="1"/>
      <c r="D695" s="9"/>
      <c r="E695" s="9"/>
      <c r="F695" s="9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2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2"/>
    </row>
    <row r="696" spans="1:46" ht="15.75" customHeight="1">
      <c r="A696" s="1"/>
      <c r="B696" s="1"/>
      <c r="C696" s="1"/>
      <c r="D696" s="9"/>
      <c r="E696" s="9"/>
      <c r="F696" s="9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2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2"/>
    </row>
    <row r="697" spans="1:46" ht="15.75" customHeight="1">
      <c r="A697" s="1"/>
      <c r="B697" s="1"/>
      <c r="C697" s="1"/>
      <c r="D697" s="9"/>
      <c r="E697" s="9"/>
      <c r="F697" s="9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2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2"/>
    </row>
    <row r="698" spans="1:46" ht="15.75" customHeight="1">
      <c r="A698" s="1"/>
      <c r="B698" s="1"/>
      <c r="C698" s="1"/>
      <c r="D698" s="9"/>
      <c r="E698" s="9"/>
      <c r="F698" s="9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2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2"/>
    </row>
    <row r="699" spans="1:46" ht="15.75" customHeight="1">
      <c r="A699" s="1"/>
      <c r="B699" s="1"/>
      <c r="C699" s="1"/>
      <c r="D699" s="9"/>
      <c r="E699" s="9"/>
      <c r="F699" s="9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2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2"/>
    </row>
    <row r="700" spans="1:46" ht="15.75" customHeight="1">
      <c r="A700" s="1"/>
      <c r="B700" s="1"/>
      <c r="C700" s="1"/>
      <c r="D700" s="9"/>
      <c r="E700" s="9"/>
      <c r="F700" s="9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2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2"/>
    </row>
    <row r="701" spans="1:46" ht="15.75" customHeight="1">
      <c r="A701" s="1"/>
      <c r="B701" s="1"/>
      <c r="C701" s="1"/>
      <c r="D701" s="9"/>
      <c r="E701" s="9"/>
      <c r="F701" s="9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2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2"/>
    </row>
    <row r="702" spans="1:46" ht="15.75" customHeight="1">
      <c r="A702" s="1"/>
      <c r="B702" s="1"/>
      <c r="C702" s="1"/>
      <c r="D702" s="9"/>
      <c r="E702" s="9"/>
      <c r="F702" s="9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2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2"/>
    </row>
    <row r="703" spans="1:46" ht="15.75" customHeight="1">
      <c r="A703" s="1"/>
      <c r="B703" s="1"/>
      <c r="C703" s="1"/>
      <c r="D703" s="9"/>
      <c r="E703" s="9"/>
      <c r="F703" s="9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2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2"/>
    </row>
    <row r="704" spans="1:46" ht="15.75" customHeight="1">
      <c r="A704" s="1"/>
      <c r="B704" s="1"/>
      <c r="C704" s="1"/>
      <c r="D704" s="9"/>
      <c r="E704" s="9"/>
      <c r="F704" s="9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2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2"/>
    </row>
    <row r="705" spans="1:46" ht="15.75" customHeight="1">
      <c r="A705" s="1"/>
      <c r="B705" s="1"/>
      <c r="C705" s="1"/>
      <c r="D705" s="9"/>
      <c r="E705" s="9"/>
      <c r="F705" s="9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2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2"/>
    </row>
    <row r="706" spans="1:46" ht="15.75" customHeight="1">
      <c r="A706" s="1"/>
      <c r="B706" s="1"/>
      <c r="C706" s="1"/>
      <c r="D706" s="9"/>
      <c r="E706" s="9"/>
      <c r="F706" s="9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2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2"/>
    </row>
    <row r="707" spans="1:46" ht="15.75" customHeight="1">
      <c r="A707" s="1"/>
      <c r="B707" s="1"/>
      <c r="C707" s="1"/>
      <c r="D707" s="9"/>
      <c r="E707" s="9"/>
      <c r="F707" s="9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2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2"/>
    </row>
    <row r="708" spans="1:46" ht="15.75" customHeight="1">
      <c r="A708" s="1"/>
      <c r="B708" s="1"/>
      <c r="C708" s="1"/>
      <c r="D708" s="9"/>
      <c r="E708" s="9"/>
      <c r="F708" s="9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2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2"/>
    </row>
    <row r="709" spans="1:46" ht="15.75" customHeight="1">
      <c r="A709" s="1"/>
      <c r="B709" s="1"/>
      <c r="C709" s="1"/>
      <c r="D709" s="9"/>
      <c r="E709" s="9"/>
      <c r="F709" s="9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2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2"/>
    </row>
    <row r="710" spans="1:46" ht="15.75" customHeight="1">
      <c r="A710" s="1"/>
      <c r="B710" s="1"/>
      <c r="C710" s="1"/>
      <c r="D710" s="9"/>
      <c r="E710" s="9"/>
      <c r="F710" s="9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2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2"/>
    </row>
    <row r="711" spans="1:46" ht="15.75" customHeight="1">
      <c r="A711" s="1"/>
      <c r="B711" s="1"/>
      <c r="C711" s="1"/>
      <c r="D711" s="9"/>
      <c r="E711" s="9"/>
      <c r="F711" s="9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2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2"/>
    </row>
    <row r="712" spans="1:46" ht="15.75" customHeight="1">
      <c r="A712" s="1"/>
      <c r="B712" s="1"/>
      <c r="C712" s="1"/>
      <c r="D712" s="9"/>
      <c r="E712" s="9"/>
      <c r="F712" s="9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2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2"/>
    </row>
    <row r="713" spans="1:46" ht="15.75" customHeight="1">
      <c r="A713" s="1"/>
      <c r="B713" s="1"/>
      <c r="C713" s="1"/>
      <c r="D713" s="9"/>
      <c r="E713" s="9"/>
      <c r="F713" s="9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2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2"/>
    </row>
    <row r="714" spans="1:46" ht="15.75" customHeight="1">
      <c r="A714" s="1"/>
      <c r="B714" s="1"/>
      <c r="C714" s="1"/>
      <c r="D714" s="9"/>
      <c r="E714" s="9"/>
      <c r="F714" s="9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2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2"/>
    </row>
    <row r="715" spans="1:46" ht="15.75" customHeight="1">
      <c r="A715" s="1"/>
      <c r="B715" s="1"/>
      <c r="C715" s="1"/>
      <c r="D715" s="9"/>
      <c r="E715" s="9"/>
      <c r="F715" s="9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2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2"/>
    </row>
    <row r="716" spans="1:46" ht="15.75" customHeight="1">
      <c r="A716" s="1"/>
      <c r="B716" s="1"/>
      <c r="C716" s="1"/>
      <c r="D716" s="9"/>
      <c r="E716" s="9"/>
      <c r="F716" s="9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2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2"/>
    </row>
    <row r="717" spans="1:46" ht="15.75" customHeight="1">
      <c r="A717" s="1"/>
      <c r="B717" s="1"/>
      <c r="C717" s="1"/>
      <c r="D717" s="9"/>
      <c r="E717" s="9"/>
      <c r="F717" s="9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2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2"/>
    </row>
    <row r="718" spans="1:46" ht="15.75" customHeight="1">
      <c r="A718" s="1"/>
      <c r="B718" s="1"/>
      <c r="C718" s="1"/>
      <c r="D718" s="9"/>
      <c r="E718" s="9"/>
      <c r="F718" s="9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2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2"/>
    </row>
    <row r="719" spans="1:46" ht="15.75" customHeight="1">
      <c r="A719" s="1"/>
      <c r="B719" s="1"/>
      <c r="C719" s="1"/>
      <c r="D719" s="9"/>
      <c r="E719" s="9"/>
      <c r="F719" s="9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2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2"/>
    </row>
    <row r="720" spans="1:46" ht="15.75" customHeight="1">
      <c r="A720" s="1"/>
      <c r="B720" s="1"/>
      <c r="C720" s="1"/>
      <c r="D720" s="9"/>
      <c r="E720" s="9"/>
      <c r="F720" s="9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2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2"/>
    </row>
    <row r="721" spans="1:46" ht="15.75" customHeight="1">
      <c r="A721" s="1"/>
      <c r="B721" s="1"/>
      <c r="C721" s="1"/>
      <c r="D721" s="9"/>
      <c r="E721" s="9"/>
      <c r="F721" s="9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2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2"/>
    </row>
    <row r="722" spans="1:46" ht="15.75" customHeight="1">
      <c r="A722" s="1"/>
      <c r="B722" s="1"/>
      <c r="C722" s="1"/>
      <c r="D722" s="9"/>
      <c r="E722" s="9"/>
      <c r="F722" s="9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2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2"/>
    </row>
    <row r="723" spans="1:46" ht="15.75" customHeight="1">
      <c r="A723" s="1"/>
      <c r="B723" s="1"/>
      <c r="C723" s="1"/>
      <c r="D723" s="9"/>
      <c r="E723" s="9"/>
      <c r="F723" s="9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2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2"/>
    </row>
    <row r="724" spans="1:46" ht="15.75" customHeight="1">
      <c r="A724" s="1"/>
      <c r="B724" s="1"/>
      <c r="C724" s="1"/>
      <c r="D724" s="9"/>
      <c r="E724" s="9"/>
      <c r="F724" s="9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2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2"/>
    </row>
    <row r="725" spans="1:46" ht="15.75" customHeight="1">
      <c r="A725" s="1"/>
      <c r="B725" s="1"/>
      <c r="C725" s="1"/>
      <c r="D725" s="9"/>
      <c r="E725" s="9"/>
      <c r="F725" s="9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2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2"/>
    </row>
    <row r="726" spans="1:46" ht="15.75" customHeight="1">
      <c r="A726" s="1"/>
      <c r="B726" s="1"/>
      <c r="C726" s="1"/>
      <c r="D726" s="9"/>
      <c r="E726" s="9"/>
      <c r="F726" s="9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2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2"/>
    </row>
    <row r="727" spans="1:46" ht="15.75" customHeight="1">
      <c r="A727" s="1"/>
      <c r="B727" s="1"/>
      <c r="C727" s="1"/>
      <c r="D727" s="9"/>
      <c r="E727" s="9"/>
      <c r="F727" s="9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2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2"/>
    </row>
    <row r="728" spans="1:46" ht="15.75" customHeight="1">
      <c r="A728" s="1"/>
      <c r="B728" s="1"/>
      <c r="C728" s="1"/>
      <c r="D728" s="9"/>
      <c r="E728" s="9"/>
      <c r="F728" s="9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2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2"/>
    </row>
    <row r="729" spans="1:46" ht="15.75" customHeight="1">
      <c r="A729" s="1"/>
      <c r="B729" s="1"/>
      <c r="C729" s="1"/>
      <c r="D729" s="9"/>
      <c r="E729" s="9"/>
      <c r="F729" s="9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2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2"/>
    </row>
    <row r="730" spans="1:46" ht="15.75" customHeight="1">
      <c r="A730" s="1"/>
      <c r="B730" s="1"/>
      <c r="C730" s="1"/>
      <c r="D730" s="9"/>
      <c r="E730" s="9"/>
      <c r="F730" s="9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2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2"/>
    </row>
    <row r="731" spans="1:46" ht="15.75" customHeight="1">
      <c r="A731" s="1"/>
      <c r="B731" s="1"/>
      <c r="C731" s="1"/>
      <c r="D731" s="9"/>
      <c r="E731" s="9"/>
      <c r="F731" s="9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2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2"/>
    </row>
    <row r="732" spans="1:46" ht="15.75" customHeight="1">
      <c r="A732" s="1"/>
      <c r="B732" s="1"/>
      <c r="C732" s="1"/>
      <c r="D732" s="9"/>
      <c r="E732" s="9"/>
      <c r="F732" s="9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2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2"/>
    </row>
    <row r="733" spans="1:46" ht="15.75" customHeight="1">
      <c r="A733" s="1"/>
      <c r="B733" s="1"/>
      <c r="C733" s="1"/>
      <c r="D733" s="9"/>
      <c r="E733" s="9"/>
      <c r="F733" s="9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2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2"/>
    </row>
    <row r="734" spans="1:46" ht="15.75" customHeight="1">
      <c r="A734" s="1"/>
      <c r="B734" s="1"/>
      <c r="C734" s="1"/>
      <c r="D734" s="9"/>
      <c r="E734" s="9"/>
      <c r="F734" s="9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2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2"/>
    </row>
    <row r="735" spans="1:46" ht="15.75" customHeight="1">
      <c r="A735" s="1"/>
      <c r="B735" s="1"/>
      <c r="C735" s="1"/>
      <c r="D735" s="9"/>
      <c r="E735" s="9"/>
      <c r="F735" s="9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2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2"/>
    </row>
    <row r="736" spans="1:46" ht="15.75" customHeight="1">
      <c r="A736" s="1"/>
      <c r="B736" s="1"/>
      <c r="C736" s="1"/>
      <c r="D736" s="9"/>
      <c r="E736" s="9"/>
      <c r="F736" s="9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2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2"/>
    </row>
    <row r="737" spans="1:46" ht="15.75" customHeight="1">
      <c r="A737" s="1"/>
      <c r="B737" s="1"/>
      <c r="C737" s="1"/>
      <c r="D737" s="9"/>
      <c r="E737" s="9"/>
      <c r="F737" s="9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2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2"/>
    </row>
    <row r="738" spans="1:46" ht="15.75" customHeight="1">
      <c r="A738" s="1"/>
      <c r="B738" s="1"/>
      <c r="C738" s="1"/>
      <c r="D738" s="9"/>
      <c r="E738" s="9"/>
      <c r="F738" s="9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2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2"/>
    </row>
    <row r="739" spans="1:46" ht="15.75" customHeight="1">
      <c r="A739" s="1"/>
      <c r="B739" s="1"/>
      <c r="C739" s="1"/>
      <c r="D739" s="9"/>
      <c r="E739" s="9"/>
      <c r="F739" s="9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2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2"/>
    </row>
    <row r="740" spans="1:46" ht="15.75" customHeight="1">
      <c r="A740" s="1"/>
      <c r="B740" s="1"/>
      <c r="C740" s="1"/>
      <c r="D740" s="9"/>
      <c r="E740" s="9"/>
      <c r="F740" s="9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2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2"/>
    </row>
    <row r="741" spans="1:46" ht="15.75" customHeight="1">
      <c r="A741" s="1"/>
      <c r="B741" s="1"/>
      <c r="C741" s="1"/>
      <c r="D741" s="9"/>
      <c r="E741" s="9"/>
      <c r="F741" s="9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2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2"/>
    </row>
    <row r="742" spans="1:46" ht="15.75" customHeight="1">
      <c r="A742" s="1"/>
      <c r="B742" s="1"/>
      <c r="C742" s="1"/>
      <c r="D742" s="9"/>
      <c r="E742" s="9"/>
      <c r="F742" s="9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2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2"/>
    </row>
    <row r="743" spans="1:46" ht="15.75" customHeight="1">
      <c r="A743" s="1"/>
      <c r="B743" s="1"/>
      <c r="C743" s="1"/>
      <c r="D743" s="9"/>
      <c r="E743" s="9"/>
      <c r="F743" s="9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2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2"/>
    </row>
    <row r="744" spans="1:46" ht="15.75" customHeight="1">
      <c r="A744" s="1"/>
      <c r="B744" s="1"/>
      <c r="C744" s="1"/>
      <c r="D744" s="9"/>
      <c r="E744" s="9"/>
      <c r="F744" s="9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2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2"/>
    </row>
    <row r="745" spans="1:46" ht="15.75" customHeight="1">
      <c r="A745" s="1"/>
      <c r="B745" s="1"/>
      <c r="C745" s="1"/>
      <c r="D745" s="9"/>
      <c r="E745" s="9"/>
      <c r="F745" s="9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2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2"/>
    </row>
    <row r="746" spans="1:46" ht="15.75" customHeight="1">
      <c r="A746" s="1"/>
      <c r="B746" s="1"/>
      <c r="C746" s="1"/>
      <c r="D746" s="9"/>
      <c r="E746" s="9"/>
      <c r="F746" s="9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2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2"/>
    </row>
    <row r="747" spans="1:46" ht="15.75" customHeight="1">
      <c r="A747" s="1"/>
      <c r="B747" s="1"/>
      <c r="C747" s="1"/>
      <c r="D747" s="9"/>
      <c r="E747" s="9"/>
      <c r="F747" s="9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2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2"/>
    </row>
    <row r="748" spans="1:46" ht="15.75" customHeight="1">
      <c r="A748" s="1"/>
      <c r="B748" s="1"/>
      <c r="C748" s="1"/>
      <c r="D748" s="9"/>
      <c r="E748" s="9"/>
      <c r="F748" s="9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2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2"/>
    </row>
    <row r="749" spans="1:46" ht="15.75" customHeight="1">
      <c r="A749" s="1"/>
      <c r="B749" s="1"/>
      <c r="C749" s="1"/>
      <c r="D749" s="9"/>
      <c r="E749" s="9"/>
      <c r="F749" s="9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2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2"/>
    </row>
    <row r="750" spans="1:46" ht="15.75" customHeight="1">
      <c r="A750" s="1"/>
      <c r="B750" s="1"/>
      <c r="C750" s="1"/>
      <c r="D750" s="9"/>
      <c r="E750" s="9"/>
      <c r="F750" s="9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2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2"/>
    </row>
    <row r="751" spans="1:46" ht="15.75" customHeight="1">
      <c r="A751" s="1"/>
      <c r="B751" s="1"/>
      <c r="C751" s="1"/>
      <c r="D751" s="9"/>
      <c r="E751" s="9"/>
      <c r="F751" s="9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2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2"/>
    </row>
    <row r="752" spans="1:46" ht="15.75" customHeight="1">
      <c r="A752" s="1"/>
      <c r="B752" s="1"/>
      <c r="C752" s="1"/>
      <c r="D752" s="9"/>
      <c r="E752" s="9"/>
      <c r="F752" s="9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2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2"/>
    </row>
    <row r="753" spans="1:46" ht="15.75" customHeight="1">
      <c r="A753" s="1"/>
      <c r="B753" s="1"/>
      <c r="C753" s="1"/>
      <c r="D753" s="9"/>
      <c r="E753" s="9"/>
      <c r="F753" s="9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2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2"/>
    </row>
    <row r="754" spans="1:46" ht="15.75" customHeight="1">
      <c r="A754" s="1"/>
      <c r="B754" s="1"/>
      <c r="C754" s="1"/>
      <c r="D754" s="9"/>
      <c r="E754" s="9"/>
      <c r="F754" s="9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2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2"/>
    </row>
    <row r="755" spans="1:46" ht="15.75" customHeight="1">
      <c r="A755" s="1"/>
      <c r="B755" s="1"/>
      <c r="C755" s="1"/>
      <c r="D755" s="9"/>
      <c r="E755" s="9"/>
      <c r="F755" s="9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2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2"/>
    </row>
    <row r="756" spans="1:46" ht="15.75" customHeight="1">
      <c r="A756" s="1"/>
      <c r="B756" s="1"/>
      <c r="C756" s="1"/>
      <c r="D756" s="9"/>
      <c r="E756" s="9"/>
      <c r="F756" s="9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2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2"/>
    </row>
    <row r="757" spans="1:46" ht="15.75" customHeight="1">
      <c r="A757" s="1"/>
      <c r="B757" s="1"/>
      <c r="C757" s="1"/>
      <c r="D757" s="9"/>
      <c r="E757" s="9"/>
      <c r="F757" s="9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2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2"/>
    </row>
    <row r="758" spans="1:46" ht="15.75" customHeight="1">
      <c r="A758" s="1"/>
      <c r="B758" s="1"/>
      <c r="C758" s="1"/>
      <c r="D758" s="9"/>
      <c r="E758" s="9"/>
      <c r="F758" s="9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2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2"/>
    </row>
    <row r="759" spans="1:46" ht="15.75" customHeight="1">
      <c r="A759" s="1"/>
      <c r="B759" s="1"/>
      <c r="C759" s="1"/>
      <c r="D759" s="9"/>
      <c r="E759" s="9"/>
      <c r="F759" s="9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2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2"/>
    </row>
    <row r="760" spans="1:46" ht="15.75" customHeight="1">
      <c r="A760" s="1"/>
      <c r="B760" s="1"/>
      <c r="C760" s="1"/>
      <c r="D760" s="9"/>
      <c r="E760" s="9"/>
      <c r="F760" s="9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2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2"/>
    </row>
    <row r="761" spans="1:46" ht="15.75" customHeight="1">
      <c r="A761" s="1"/>
      <c r="B761" s="1"/>
      <c r="C761" s="1"/>
      <c r="D761" s="9"/>
      <c r="E761" s="9"/>
      <c r="F761" s="9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2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2"/>
    </row>
    <row r="762" spans="1:46" ht="15.75" customHeight="1">
      <c r="A762" s="1"/>
      <c r="B762" s="1"/>
      <c r="C762" s="1"/>
      <c r="D762" s="9"/>
      <c r="E762" s="9"/>
      <c r="F762" s="9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2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2"/>
    </row>
    <row r="763" spans="1:46" ht="15.75" customHeight="1">
      <c r="A763" s="1"/>
      <c r="B763" s="1"/>
      <c r="C763" s="1"/>
      <c r="D763" s="9"/>
      <c r="E763" s="9"/>
      <c r="F763" s="9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2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2"/>
    </row>
    <row r="764" spans="1:46" ht="15.75" customHeight="1">
      <c r="A764" s="1"/>
      <c r="B764" s="1"/>
      <c r="C764" s="1"/>
      <c r="D764" s="9"/>
      <c r="E764" s="9"/>
      <c r="F764" s="9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2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2"/>
    </row>
    <row r="765" spans="1:46" ht="15.75" customHeight="1">
      <c r="A765" s="1"/>
      <c r="B765" s="1"/>
      <c r="C765" s="1"/>
      <c r="D765" s="9"/>
      <c r="E765" s="9"/>
      <c r="F765" s="9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2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2"/>
    </row>
    <row r="766" spans="1:46" ht="15.75" customHeight="1">
      <c r="A766" s="1"/>
      <c r="B766" s="1"/>
      <c r="C766" s="1"/>
      <c r="D766" s="9"/>
      <c r="E766" s="9"/>
      <c r="F766" s="9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2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2"/>
    </row>
    <row r="767" spans="1:46" ht="15.75" customHeight="1">
      <c r="A767" s="1"/>
      <c r="B767" s="1"/>
      <c r="C767" s="1"/>
      <c r="D767" s="9"/>
      <c r="E767" s="9"/>
      <c r="F767" s="9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2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2"/>
    </row>
    <row r="768" spans="1:46" ht="15.75" customHeight="1">
      <c r="A768" s="1"/>
      <c r="B768" s="1"/>
      <c r="C768" s="1"/>
      <c r="D768" s="9"/>
      <c r="E768" s="9"/>
      <c r="F768" s="9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2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2"/>
    </row>
    <row r="769" spans="1:46" ht="15.75" customHeight="1">
      <c r="A769" s="1"/>
      <c r="B769" s="1"/>
      <c r="C769" s="1"/>
      <c r="D769" s="9"/>
      <c r="E769" s="9"/>
      <c r="F769" s="9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2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2"/>
    </row>
    <row r="770" spans="1:46" ht="15.75" customHeight="1">
      <c r="A770" s="1"/>
      <c r="B770" s="1"/>
      <c r="C770" s="1"/>
      <c r="D770" s="9"/>
      <c r="E770" s="9"/>
      <c r="F770" s="9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2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2"/>
    </row>
    <row r="771" spans="1:46" ht="15.75" customHeight="1">
      <c r="A771" s="1"/>
      <c r="B771" s="1"/>
      <c r="C771" s="1"/>
      <c r="D771" s="9"/>
      <c r="E771" s="9"/>
      <c r="F771" s="9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2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2"/>
    </row>
    <row r="772" spans="1:46" ht="15.75" customHeight="1">
      <c r="A772" s="1"/>
      <c r="B772" s="1"/>
      <c r="C772" s="1"/>
      <c r="D772" s="9"/>
      <c r="E772" s="9"/>
      <c r="F772" s="9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2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2"/>
    </row>
    <row r="773" spans="1:46" ht="15.75" customHeight="1">
      <c r="A773" s="1"/>
      <c r="B773" s="1"/>
      <c r="C773" s="1"/>
      <c r="D773" s="9"/>
      <c r="E773" s="9"/>
      <c r="F773" s="9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2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2"/>
    </row>
    <row r="774" spans="1:46" ht="15.75" customHeight="1">
      <c r="A774" s="1"/>
      <c r="B774" s="1"/>
      <c r="C774" s="1"/>
      <c r="D774" s="9"/>
      <c r="E774" s="9"/>
      <c r="F774" s="9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2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2"/>
    </row>
    <row r="775" spans="1:46" ht="15.75" customHeight="1">
      <c r="A775" s="1"/>
      <c r="B775" s="1"/>
      <c r="C775" s="1"/>
      <c r="D775" s="9"/>
      <c r="E775" s="9"/>
      <c r="F775" s="9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2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2"/>
    </row>
    <row r="776" spans="1:46" ht="15.75" customHeight="1">
      <c r="A776" s="1"/>
      <c r="B776" s="1"/>
      <c r="C776" s="1"/>
      <c r="D776" s="9"/>
      <c r="E776" s="9"/>
      <c r="F776" s="9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2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2"/>
    </row>
    <row r="777" spans="1:46" ht="15.75" customHeight="1">
      <c r="A777" s="1"/>
      <c r="B777" s="1"/>
      <c r="C777" s="1"/>
      <c r="D777" s="9"/>
      <c r="E777" s="9"/>
      <c r="F777" s="9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2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2"/>
    </row>
    <row r="778" spans="1:46" ht="15.75" customHeight="1">
      <c r="A778" s="1"/>
      <c r="B778" s="1"/>
      <c r="C778" s="1"/>
      <c r="D778" s="9"/>
      <c r="E778" s="9"/>
      <c r="F778" s="9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2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2"/>
    </row>
    <row r="779" spans="1:46" ht="15.75" customHeight="1">
      <c r="A779" s="1"/>
      <c r="B779" s="1"/>
      <c r="C779" s="1"/>
      <c r="D779" s="9"/>
      <c r="E779" s="9"/>
      <c r="F779" s="9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2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2"/>
    </row>
    <row r="780" spans="1:46" ht="15.75" customHeight="1">
      <c r="A780" s="1"/>
      <c r="B780" s="1"/>
      <c r="C780" s="1"/>
      <c r="D780" s="9"/>
      <c r="E780" s="9"/>
      <c r="F780" s="9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2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2"/>
    </row>
    <row r="781" spans="1:46" ht="15.75" customHeight="1">
      <c r="A781" s="1"/>
      <c r="B781" s="1"/>
      <c r="C781" s="1"/>
      <c r="D781" s="9"/>
      <c r="E781" s="9"/>
      <c r="F781" s="9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2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2"/>
    </row>
    <row r="782" spans="1:46" ht="15.75" customHeight="1">
      <c r="A782" s="1"/>
      <c r="B782" s="1"/>
      <c r="C782" s="1"/>
      <c r="D782" s="9"/>
      <c r="E782" s="9"/>
      <c r="F782" s="9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2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2"/>
    </row>
    <row r="783" spans="1:46" ht="15.75" customHeight="1">
      <c r="A783" s="1"/>
      <c r="B783" s="1"/>
      <c r="C783" s="1"/>
      <c r="D783" s="9"/>
      <c r="E783" s="9"/>
      <c r="F783" s="9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2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2"/>
    </row>
    <row r="784" spans="1:46" ht="15.75" customHeight="1">
      <c r="A784" s="1"/>
      <c r="B784" s="1"/>
      <c r="C784" s="1"/>
      <c r="D784" s="9"/>
      <c r="E784" s="9"/>
      <c r="F784" s="9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2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2"/>
    </row>
    <row r="785" spans="1:46" ht="15.75" customHeight="1">
      <c r="A785" s="1"/>
      <c r="B785" s="1"/>
      <c r="C785" s="1"/>
      <c r="D785" s="9"/>
      <c r="E785" s="9"/>
      <c r="F785" s="9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2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2"/>
    </row>
    <row r="786" spans="1:46" ht="15.75" customHeight="1">
      <c r="A786" s="1"/>
      <c r="B786" s="1"/>
      <c r="C786" s="1"/>
      <c r="D786" s="9"/>
      <c r="E786" s="9"/>
      <c r="F786" s="9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2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2"/>
    </row>
    <row r="787" spans="1:46" ht="15.75" customHeight="1">
      <c r="A787" s="1"/>
      <c r="B787" s="1"/>
      <c r="C787" s="1"/>
      <c r="D787" s="9"/>
      <c r="E787" s="9"/>
      <c r="F787" s="9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2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2"/>
    </row>
    <row r="788" spans="1:46" ht="15.75" customHeight="1">
      <c r="A788" s="1"/>
      <c r="B788" s="1"/>
      <c r="C788" s="1"/>
      <c r="D788" s="9"/>
      <c r="E788" s="9"/>
      <c r="F788" s="9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2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2"/>
    </row>
    <row r="789" spans="1:46" ht="15.75" customHeight="1">
      <c r="A789" s="1"/>
      <c r="B789" s="1"/>
      <c r="C789" s="1"/>
      <c r="D789" s="9"/>
      <c r="E789" s="9"/>
      <c r="F789" s="9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2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2"/>
    </row>
    <row r="790" spans="1:46" ht="15.75" customHeight="1">
      <c r="A790" s="1"/>
      <c r="B790" s="1"/>
      <c r="C790" s="1"/>
      <c r="D790" s="9"/>
      <c r="E790" s="9"/>
      <c r="F790" s="9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2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2"/>
    </row>
    <row r="791" spans="1:46" ht="15.75" customHeight="1">
      <c r="A791" s="1"/>
      <c r="B791" s="1"/>
      <c r="C791" s="1"/>
      <c r="D791" s="9"/>
      <c r="E791" s="9"/>
      <c r="F791" s="9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2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2"/>
    </row>
    <row r="792" spans="1:46" ht="15.75" customHeight="1">
      <c r="A792" s="1"/>
      <c r="B792" s="1"/>
      <c r="C792" s="1"/>
      <c r="D792" s="9"/>
      <c r="E792" s="9"/>
      <c r="F792" s="9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2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2"/>
    </row>
    <row r="793" spans="1:46" ht="15.75" customHeight="1">
      <c r="A793" s="1"/>
      <c r="B793" s="1"/>
      <c r="C793" s="1"/>
      <c r="D793" s="9"/>
      <c r="E793" s="9"/>
      <c r="F793" s="9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2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2"/>
    </row>
    <row r="794" spans="1:46" ht="15.75" customHeight="1">
      <c r="A794" s="1"/>
      <c r="B794" s="1"/>
      <c r="C794" s="1"/>
      <c r="D794" s="9"/>
      <c r="E794" s="9"/>
      <c r="F794" s="9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2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2"/>
    </row>
    <row r="795" spans="1:46" ht="15.75" customHeight="1">
      <c r="A795" s="1"/>
      <c r="B795" s="1"/>
      <c r="C795" s="1"/>
      <c r="D795" s="9"/>
      <c r="E795" s="9"/>
      <c r="F795" s="9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2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2"/>
    </row>
    <row r="796" spans="1:46" ht="15.75" customHeight="1">
      <c r="A796" s="1"/>
      <c r="B796" s="1"/>
      <c r="C796" s="1"/>
      <c r="D796" s="9"/>
      <c r="E796" s="9"/>
      <c r="F796" s="9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2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2"/>
    </row>
    <row r="797" spans="1:46" ht="15.75" customHeight="1">
      <c r="A797" s="1"/>
      <c r="B797" s="1"/>
      <c r="C797" s="1"/>
      <c r="D797" s="9"/>
      <c r="E797" s="9"/>
      <c r="F797" s="9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2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2"/>
    </row>
    <row r="798" spans="1:46" ht="15.75" customHeight="1">
      <c r="A798" s="1"/>
      <c r="B798" s="1"/>
      <c r="C798" s="1"/>
      <c r="D798" s="9"/>
      <c r="E798" s="9"/>
      <c r="F798" s="9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2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2"/>
    </row>
    <row r="799" spans="1:46" ht="15.75" customHeight="1">
      <c r="A799" s="1"/>
      <c r="B799" s="1"/>
      <c r="C799" s="1"/>
      <c r="D799" s="9"/>
      <c r="E799" s="9"/>
      <c r="F799" s="9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2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2"/>
    </row>
    <row r="800" spans="1:46" ht="15.75" customHeight="1">
      <c r="A800" s="1"/>
      <c r="B800" s="1"/>
      <c r="C800" s="1"/>
      <c r="D800" s="9"/>
      <c r="E800" s="9"/>
      <c r="F800" s="9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2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2"/>
    </row>
    <row r="801" spans="1:46" ht="15.75" customHeight="1">
      <c r="A801" s="1"/>
      <c r="B801" s="1"/>
      <c r="C801" s="1"/>
      <c r="D801" s="9"/>
      <c r="E801" s="9"/>
      <c r="F801" s="9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2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2"/>
    </row>
    <row r="802" spans="1:46" ht="15.75" customHeight="1">
      <c r="A802" s="1"/>
      <c r="B802" s="1"/>
      <c r="C802" s="1"/>
      <c r="D802" s="9"/>
      <c r="E802" s="9"/>
      <c r="F802" s="9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2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2"/>
    </row>
    <row r="803" spans="1:46" ht="15.75" customHeight="1">
      <c r="A803" s="1"/>
      <c r="B803" s="1"/>
      <c r="C803" s="1"/>
      <c r="D803" s="9"/>
      <c r="E803" s="9"/>
      <c r="F803" s="9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2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2"/>
    </row>
    <row r="804" spans="1:46" ht="15.75" customHeight="1">
      <c r="A804" s="1"/>
      <c r="B804" s="1"/>
      <c r="C804" s="1"/>
      <c r="D804" s="9"/>
      <c r="E804" s="9"/>
      <c r="F804" s="9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2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2"/>
    </row>
    <row r="805" spans="1:46" ht="15.75" customHeight="1">
      <c r="A805" s="1"/>
      <c r="B805" s="1"/>
      <c r="C805" s="1"/>
      <c r="D805" s="9"/>
      <c r="E805" s="9"/>
      <c r="F805" s="9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2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2"/>
    </row>
    <row r="806" spans="1:46" ht="15.75" customHeight="1">
      <c r="A806" s="1"/>
      <c r="B806" s="1"/>
      <c r="C806" s="1"/>
      <c r="D806" s="9"/>
      <c r="E806" s="9"/>
      <c r="F806" s="9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2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2"/>
    </row>
    <row r="807" spans="1:46" ht="15.75" customHeight="1">
      <c r="A807" s="1"/>
      <c r="B807" s="1"/>
      <c r="C807" s="1"/>
      <c r="D807" s="9"/>
      <c r="E807" s="9"/>
      <c r="F807" s="9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2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2"/>
    </row>
    <row r="808" spans="1:46" ht="15.75" customHeight="1">
      <c r="A808" s="1"/>
      <c r="B808" s="1"/>
      <c r="C808" s="1"/>
      <c r="D808" s="9"/>
      <c r="E808" s="9"/>
      <c r="F808" s="9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2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2"/>
    </row>
    <row r="809" spans="1:46" ht="15.75" customHeight="1">
      <c r="A809" s="1"/>
      <c r="B809" s="1"/>
      <c r="C809" s="1"/>
      <c r="D809" s="9"/>
      <c r="E809" s="9"/>
      <c r="F809" s="9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2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2"/>
    </row>
    <row r="810" spans="1:46" ht="15.75" customHeight="1">
      <c r="A810" s="1"/>
      <c r="B810" s="1"/>
      <c r="C810" s="1"/>
      <c r="D810" s="9"/>
      <c r="E810" s="9"/>
      <c r="F810" s="9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2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2"/>
    </row>
    <row r="811" spans="1:46" ht="15.75" customHeight="1">
      <c r="A811" s="1"/>
      <c r="B811" s="1"/>
      <c r="C811" s="1"/>
      <c r="D811" s="9"/>
      <c r="E811" s="9"/>
      <c r="F811" s="9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2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2"/>
    </row>
    <row r="812" spans="1:46" ht="15.75" customHeight="1">
      <c r="A812" s="1"/>
      <c r="B812" s="1"/>
      <c r="C812" s="1"/>
      <c r="D812" s="9"/>
      <c r="E812" s="9"/>
      <c r="F812" s="9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2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2"/>
    </row>
    <row r="813" spans="1:46" ht="15.75" customHeight="1">
      <c r="A813" s="1"/>
      <c r="B813" s="1"/>
      <c r="C813" s="1"/>
      <c r="D813" s="9"/>
      <c r="E813" s="9"/>
      <c r="F813" s="9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2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2"/>
    </row>
    <row r="814" spans="1:46" ht="15.75" customHeight="1">
      <c r="A814" s="1"/>
      <c r="B814" s="1"/>
      <c r="C814" s="1"/>
      <c r="D814" s="9"/>
      <c r="E814" s="9"/>
      <c r="F814" s="9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2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2"/>
    </row>
    <row r="815" spans="1:46" ht="15.75" customHeight="1">
      <c r="A815" s="1"/>
      <c r="B815" s="1"/>
      <c r="C815" s="1"/>
      <c r="D815" s="9"/>
      <c r="E815" s="9"/>
      <c r="F815" s="9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2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2"/>
    </row>
    <row r="816" spans="1:46" ht="15.75" customHeight="1">
      <c r="A816" s="1"/>
      <c r="B816" s="1"/>
      <c r="C816" s="1"/>
      <c r="D816" s="9"/>
      <c r="E816" s="9"/>
      <c r="F816" s="9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2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2"/>
    </row>
    <row r="817" spans="1:46" ht="15.75" customHeight="1">
      <c r="A817" s="1"/>
      <c r="B817" s="1"/>
      <c r="C817" s="1"/>
      <c r="D817" s="9"/>
      <c r="E817" s="9"/>
      <c r="F817" s="9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2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2"/>
    </row>
    <row r="818" spans="1:46" ht="15.75" customHeight="1">
      <c r="A818" s="1"/>
      <c r="B818" s="1"/>
      <c r="C818" s="1"/>
      <c r="D818" s="9"/>
      <c r="E818" s="9"/>
      <c r="F818" s="9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2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2"/>
    </row>
    <row r="819" spans="1:46" ht="15.75" customHeight="1">
      <c r="A819" s="1"/>
      <c r="B819" s="1"/>
      <c r="C819" s="1"/>
      <c r="D819" s="9"/>
      <c r="E819" s="9"/>
      <c r="F819" s="9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2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2"/>
    </row>
    <row r="820" spans="1:46" ht="15.75" customHeight="1">
      <c r="A820" s="1"/>
      <c r="B820" s="1"/>
      <c r="C820" s="1"/>
      <c r="D820" s="9"/>
      <c r="E820" s="9"/>
      <c r="F820" s="9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2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2"/>
    </row>
    <row r="821" spans="1:46" ht="15.75" customHeight="1">
      <c r="A821" s="1"/>
      <c r="B821" s="1"/>
      <c r="C821" s="1"/>
      <c r="D821" s="9"/>
      <c r="E821" s="9"/>
      <c r="F821" s="9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2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2"/>
    </row>
    <row r="822" spans="1:46" ht="15.75" customHeight="1">
      <c r="A822" s="1"/>
      <c r="B822" s="1"/>
      <c r="C822" s="1"/>
      <c r="D822" s="9"/>
      <c r="E822" s="9"/>
      <c r="F822" s="9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2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2"/>
    </row>
    <row r="823" spans="1:46" ht="15.75" customHeight="1">
      <c r="A823" s="1"/>
      <c r="B823" s="1"/>
      <c r="C823" s="1"/>
      <c r="D823" s="9"/>
      <c r="E823" s="9"/>
      <c r="F823" s="9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2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2"/>
    </row>
    <row r="824" spans="1:46" ht="15.75" customHeight="1">
      <c r="A824" s="1"/>
      <c r="B824" s="1"/>
      <c r="C824" s="1"/>
      <c r="D824" s="9"/>
      <c r="E824" s="9"/>
      <c r="F824" s="9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2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2"/>
    </row>
    <row r="825" spans="1:46" ht="15.75" customHeight="1">
      <c r="A825" s="1"/>
      <c r="B825" s="1"/>
      <c r="C825" s="1"/>
      <c r="D825" s="9"/>
      <c r="E825" s="9"/>
      <c r="F825" s="9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2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2"/>
    </row>
    <row r="826" spans="1:46" ht="15.75" customHeight="1">
      <c r="A826" s="1"/>
      <c r="B826" s="1"/>
      <c r="C826" s="1"/>
      <c r="D826" s="9"/>
      <c r="E826" s="9"/>
      <c r="F826" s="9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2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2"/>
    </row>
    <row r="827" spans="1:46" ht="15.75" customHeight="1">
      <c r="A827" s="1"/>
      <c r="B827" s="1"/>
      <c r="C827" s="1"/>
      <c r="D827" s="9"/>
      <c r="E827" s="9"/>
      <c r="F827" s="9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2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2"/>
    </row>
    <row r="828" spans="1:46" ht="15.75" customHeight="1">
      <c r="A828" s="1"/>
      <c r="B828" s="1"/>
      <c r="C828" s="1"/>
      <c r="D828" s="9"/>
      <c r="E828" s="9"/>
      <c r="F828" s="9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2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2"/>
    </row>
    <row r="829" spans="1:46" ht="15.75" customHeight="1">
      <c r="A829" s="1"/>
      <c r="B829" s="1"/>
      <c r="C829" s="1"/>
      <c r="D829" s="9"/>
      <c r="E829" s="9"/>
      <c r="F829" s="9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2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2"/>
    </row>
    <row r="830" spans="1:46" ht="15.75" customHeight="1">
      <c r="A830" s="1"/>
      <c r="B830" s="1"/>
      <c r="C830" s="1"/>
      <c r="D830" s="9"/>
      <c r="E830" s="9"/>
      <c r="F830" s="9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2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2"/>
    </row>
    <row r="831" spans="1:46" ht="15.75" customHeight="1">
      <c r="A831" s="1"/>
      <c r="B831" s="1"/>
      <c r="C831" s="1"/>
      <c r="D831" s="9"/>
      <c r="E831" s="9"/>
      <c r="F831" s="9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2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2"/>
    </row>
    <row r="832" spans="1:46" ht="15.75" customHeight="1">
      <c r="A832" s="1"/>
      <c r="B832" s="1"/>
      <c r="C832" s="1"/>
      <c r="D832" s="9"/>
      <c r="E832" s="9"/>
      <c r="F832" s="9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2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2"/>
    </row>
    <row r="833" spans="1:46" ht="15.75" customHeight="1">
      <c r="A833" s="1"/>
      <c r="B833" s="1"/>
      <c r="C833" s="1"/>
      <c r="D833" s="9"/>
      <c r="E833" s="9"/>
      <c r="F833" s="9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2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2"/>
    </row>
    <row r="834" spans="1:46" ht="15.75" customHeight="1">
      <c r="A834" s="1"/>
      <c r="B834" s="1"/>
      <c r="C834" s="1"/>
      <c r="D834" s="9"/>
      <c r="E834" s="9"/>
      <c r="F834" s="9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2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2"/>
    </row>
    <row r="835" spans="1:46" ht="15.75" customHeight="1">
      <c r="A835" s="1"/>
      <c r="B835" s="1"/>
      <c r="C835" s="1"/>
      <c r="D835" s="9"/>
      <c r="E835" s="9"/>
      <c r="F835" s="9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2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2"/>
    </row>
    <row r="836" spans="1:46" ht="15.75" customHeight="1">
      <c r="A836" s="1"/>
      <c r="B836" s="1"/>
      <c r="C836" s="1"/>
      <c r="D836" s="9"/>
      <c r="E836" s="9"/>
      <c r="F836" s="9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2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2"/>
    </row>
    <row r="837" spans="1:46" ht="15.75" customHeight="1">
      <c r="A837" s="1"/>
      <c r="B837" s="1"/>
      <c r="C837" s="1"/>
      <c r="D837" s="9"/>
      <c r="E837" s="9"/>
      <c r="F837" s="9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2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2"/>
    </row>
    <row r="838" spans="1:46" ht="15.75" customHeight="1">
      <c r="A838" s="1"/>
      <c r="B838" s="1"/>
      <c r="C838" s="1"/>
      <c r="D838" s="9"/>
      <c r="E838" s="9"/>
      <c r="F838" s="9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2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2"/>
    </row>
    <row r="839" spans="1:46" ht="15.75" customHeight="1">
      <c r="A839" s="1"/>
      <c r="B839" s="1"/>
      <c r="C839" s="1"/>
      <c r="D839" s="9"/>
      <c r="E839" s="9"/>
      <c r="F839" s="9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2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2"/>
    </row>
    <row r="840" spans="1:46" ht="15.75" customHeight="1">
      <c r="A840" s="1"/>
      <c r="B840" s="1"/>
      <c r="C840" s="1"/>
      <c r="D840" s="9"/>
      <c r="E840" s="9"/>
      <c r="F840" s="9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2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2"/>
    </row>
    <row r="841" spans="1:46" ht="15.75" customHeight="1">
      <c r="A841" s="1"/>
      <c r="B841" s="1"/>
      <c r="C841" s="1"/>
      <c r="D841" s="9"/>
      <c r="E841" s="9"/>
      <c r="F841" s="9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2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2"/>
    </row>
    <row r="842" spans="1:46" ht="15.75" customHeight="1">
      <c r="A842" s="1"/>
      <c r="B842" s="1"/>
      <c r="C842" s="1"/>
      <c r="D842" s="9"/>
      <c r="E842" s="9"/>
      <c r="F842" s="9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2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2"/>
    </row>
    <row r="843" spans="1:46" ht="15.75" customHeight="1">
      <c r="A843" s="1"/>
      <c r="B843" s="1"/>
      <c r="C843" s="1"/>
      <c r="D843" s="9"/>
      <c r="E843" s="9"/>
      <c r="F843" s="9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2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2"/>
    </row>
    <row r="844" spans="1:46" ht="15.75" customHeight="1">
      <c r="A844" s="1"/>
      <c r="B844" s="1"/>
      <c r="C844" s="1"/>
      <c r="D844" s="9"/>
      <c r="E844" s="9"/>
      <c r="F844" s="9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2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2"/>
    </row>
    <row r="845" spans="1:46" ht="15.75" customHeight="1">
      <c r="A845" s="1"/>
      <c r="B845" s="1"/>
      <c r="C845" s="1"/>
      <c r="D845" s="9"/>
      <c r="E845" s="9"/>
      <c r="F845" s="9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2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2"/>
    </row>
    <row r="846" spans="1:46" ht="15.75" customHeight="1">
      <c r="A846" s="1"/>
      <c r="B846" s="1"/>
      <c r="C846" s="1"/>
      <c r="D846" s="9"/>
      <c r="E846" s="9"/>
      <c r="F846" s="9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2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2"/>
    </row>
    <row r="847" spans="1:46" ht="15.75" customHeight="1">
      <c r="A847" s="1"/>
      <c r="B847" s="1"/>
      <c r="C847" s="1"/>
      <c r="D847" s="9"/>
      <c r="E847" s="9"/>
      <c r="F847" s="9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2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2"/>
    </row>
    <row r="848" spans="1:46" ht="15.75" customHeight="1">
      <c r="A848" s="1"/>
      <c r="B848" s="1"/>
      <c r="C848" s="1"/>
      <c r="D848" s="9"/>
      <c r="E848" s="9"/>
      <c r="F848" s="9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2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2"/>
    </row>
    <row r="849" spans="1:46" ht="15.75" customHeight="1">
      <c r="A849" s="1"/>
      <c r="B849" s="1"/>
      <c r="C849" s="1"/>
      <c r="D849" s="9"/>
      <c r="E849" s="9"/>
      <c r="F849" s="9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2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2"/>
    </row>
    <row r="850" spans="1:46" ht="15.75" customHeight="1">
      <c r="A850" s="1"/>
      <c r="B850" s="1"/>
      <c r="C850" s="1"/>
      <c r="D850" s="9"/>
      <c r="E850" s="9"/>
      <c r="F850" s="9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2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2"/>
    </row>
    <row r="851" spans="1:46" ht="15.75" customHeight="1">
      <c r="A851" s="1"/>
      <c r="B851" s="1"/>
      <c r="C851" s="1"/>
      <c r="D851" s="9"/>
      <c r="E851" s="9"/>
      <c r="F851" s="9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2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2"/>
    </row>
    <row r="852" spans="1:46" ht="15.75" customHeight="1">
      <c r="A852" s="1"/>
      <c r="B852" s="1"/>
      <c r="C852" s="1"/>
      <c r="D852" s="9"/>
      <c r="E852" s="9"/>
      <c r="F852" s="9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2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2"/>
    </row>
    <row r="853" spans="1:46" ht="15.75" customHeight="1">
      <c r="A853" s="1"/>
      <c r="B853" s="1"/>
      <c r="C853" s="1"/>
      <c r="D853" s="9"/>
      <c r="E853" s="9"/>
      <c r="F853" s="9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2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2"/>
    </row>
    <row r="854" spans="1:46" ht="15.75" customHeight="1">
      <c r="A854" s="1"/>
      <c r="B854" s="1"/>
      <c r="C854" s="1"/>
      <c r="D854" s="9"/>
      <c r="E854" s="9"/>
      <c r="F854" s="9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2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2"/>
    </row>
    <row r="855" spans="1:46" ht="15.75" customHeight="1">
      <c r="A855" s="1"/>
      <c r="B855" s="1"/>
      <c r="C855" s="1"/>
      <c r="D855" s="9"/>
      <c r="E855" s="9"/>
      <c r="F855" s="9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2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2"/>
    </row>
    <row r="856" spans="1:46" ht="15.75" customHeight="1">
      <c r="A856" s="1"/>
      <c r="B856" s="1"/>
      <c r="C856" s="1"/>
      <c r="D856" s="9"/>
      <c r="E856" s="9"/>
      <c r="F856" s="9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2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2"/>
    </row>
    <row r="857" spans="1:46" ht="15.75" customHeight="1">
      <c r="A857" s="1"/>
      <c r="B857" s="1"/>
      <c r="C857" s="1"/>
      <c r="D857" s="9"/>
      <c r="E857" s="9"/>
      <c r="F857" s="9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2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2"/>
    </row>
    <row r="858" spans="1:46" ht="15.75" customHeight="1">
      <c r="A858" s="1"/>
      <c r="B858" s="1"/>
      <c r="C858" s="1"/>
      <c r="D858" s="9"/>
      <c r="E858" s="9"/>
      <c r="F858" s="9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2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2"/>
    </row>
    <row r="859" spans="1:46" ht="15.75" customHeight="1">
      <c r="A859" s="1"/>
      <c r="B859" s="1"/>
      <c r="C859" s="1"/>
      <c r="D859" s="9"/>
      <c r="E859" s="9"/>
      <c r="F859" s="9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2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2"/>
    </row>
    <row r="860" spans="1:46" ht="15.75" customHeight="1">
      <c r="A860" s="1"/>
      <c r="B860" s="1"/>
      <c r="C860" s="1"/>
      <c r="D860" s="9"/>
      <c r="E860" s="9"/>
      <c r="F860" s="9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2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2"/>
    </row>
    <row r="861" spans="1:46" ht="15.75" customHeight="1">
      <c r="A861" s="1"/>
      <c r="B861" s="1"/>
      <c r="C861" s="1"/>
      <c r="D861" s="9"/>
      <c r="E861" s="9"/>
      <c r="F861" s="9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2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2"/>
    </row>
    <row r="862" spans="1:46" ht="15.75" customHeight="1">
      <c r="A862" s="1"/>
      <c r="B862" s="1"/>
      <c r="C862" s="1"/>
      <c r="D862" s="9"/>
      <c r="E862" s="9"/>
      <c r="F862" s="9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2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2"/>
    </row>
    <row r="863" spans="1:46" ht="15.75" customHeight="1">
      <c r="A863" s="1"/>
      <c r="B863" s="1"/>
      <c r="C863" s="1"/>
      <c r="D863" s="9"/>
      <c r="E863" s="9"/>
      <c r="F863" s="9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2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2"/>
    </row>
    <row r="864" spans="1:46" ht="15.75" customHeight="1">
      <c r="A864" s="1"/>
      <c r="B864" s="1"/>
      <c r="C864" s="1"/>
      <c r="D864" s="9"/>
      <c r="E864" s="9"/>
      <c r="F864" s="9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2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2"/>
    </row>
    <row r="865" spans="1:46" ht="15.75" customHeight="1">
      <c r="A865" s="1"/>
      <c r="B865" s="1"/>
      <c r="C865" s="1"/>
      <c r="D865" s="9"/>
      <c r="E865" s="9"/>
      <c r="F865" s="9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2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2"/>
    </row>
    <row r="866" spans="1:46" ht="15.75" customHeight="1">
      <c r="A866" s="1"/>
      <c r="B866" s="1"/>
      <c r="C866" s="1"/>
      <c r="D866" s="9"/>
      <c r="E866" s="9"/>
      <c r="F866" s="9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2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2"/>
    </row>
    <row r="867" spans="1:46" ht="15.75" customHeight="1">
      <c r="A867" s="1"/>
      <c r="B867" s="1"/>
      <c r="C867" s="1"/>
      <c r="D867" s="9"/>
      <c r="E867" s="9"/>
      <c r="F867" s="9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2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2"/>
    </row>
    <row r="868" spans="1:46" ht="15.75" customHeight="1">
      <c r="A868" s="1"/>
      <c r="B868" s="1"/>
      <c r="C868" s="1"/>
      <c r="D868" s="9"/>
      <c r="E868" s="9"/>
      <c r="F868" s="9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2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2"/>
    </row>
    <row r="869" spans="1:46" ht="15.75" customHeight="1">
      <c r="A869" s="1"/>
      <c r="B869" s="1"/>
      <c r="C869" s="1"/>
      <c r="D869" s="9"/>
      <c r="E869" s="9"/>
      <c r="F869" s="9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2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2"/>
    </row>
    <row r="870" spans="1:46" ht="15.75" customHeight="1">
      <c r="A870" s="1"/>
      <c r="B870" s="1"/>
      <c r="C870" s="1"/>
      <c r="D870" s="9"/>
      <c r="E870" s="9"/>
      <c r="F870" s="9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2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2"/>
    </row>
    <row r="871" spans="1:46" ht="15.75" customHeight="1">
      <c r="A871" s="1"/>
      <c r="B871" s="1"/>
      <c r="C871" s="1"/>
      <c r="D871" s="9"/>
      <c r="E871" s="9"/>
      <c r="F871" s="9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2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2"/>
    </row>
    <row r="872" spans="1:46" ht="15.75" customHeight="1">
      <c r="A872" s="1"/>
      <c r="B872" s="1"/>
      <c r="C872" s="1"/>
      <c r="D872" s="9"/>
      <c r="E872" s="9"/>
      <c r="F872" s="9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2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2"/>
    </row>
    <row r="873" spans="1:46" ht="15.75" customHeight="1">
      <c r="A873" s="1"/>
      <c r="B873" s="1"/>
      <c r="C873" s="1"/>
      <c r="D873" s="9"/>
      <c r="E873" s="9"/>
      <c r="F873" s="9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2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2"/>
    </row>
    <row r="874" spans="1:46" ht="15.75" customHeight="1">
      <c r="A874" s="1"/>
      <c r="B874" s="1"/>
      <c r="C874" s="1"/>
      <c r="D874" s="9"/>
      <c r="E874" s="9"/>
      <c r="F874" s="9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2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2"/>
    </row>
    <row r="875" spans="1:46" ht="15.75" customHeight="1">
      <c r="A875" s="1"/>
      <c r="B875" s="1"/>
      <c r="C875" s="1"/>
      <c r="D875" s="9"/>
      <c r="E875" s="9"/>
      <c r="F875" s="9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2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2"/>
    </row>
    <row r="876" spans="1:46" ht="15.75" customHeight="1">
      <c r="A876" s="1"/>
      <c r="B876" s="1"/>
      <c r="C876" s="1"/>
      <c r="D876" s="9"/>
      <c r="E876" s="9"/>
      <c r="F876" s="9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2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2"/>
    </row>
    <row r="877" spans="1:46" ht="15.75" customHeight="1">
      <c r="A877" s="1"/>
      <c r="B877" s="1"/>
      <c r="C877" s="1"/>
      <c r="D877" s="9"/>
      <c r="E877" s="9"/>
      <c r="F877" s="9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2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2"/>
    </row>
    <row r="878" spans="1:46" ht="15.75" customHeight="1">
      <c r="A878" s="1"/>
      <c r="B878" s="1"/>
      <c r="C878" s="1"/>
      <c r="D878" s="9"/>
      <c r="E878" s="9"/>
      <c r="F878" s="9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2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2"/>
    </row>
    <row r="879" spans="1:46" ht="15.75" customHeight="1">
      <c r="A879" s="1"/>
      <c r="B879" s="1"/>
      <c r="C879" s="1"/>
      <c r="D879" s="9"/>
      <c r="E879" s="9"/>
      <c r="F879" s="9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2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2"/>
    </row>
    <row r="880" spans="1:46" ht="15.75" customHeight="1">
      <c r="A880" s="1"/>
      <c r="B880" s="1"/>
      <c r="C880" s="1"/>
      <c r="D880" s="9"/>
      <c r="E880" s="9"/>
      <c r="F880" s="9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2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2"/>
    </row>
    <row r="881" spans="1:46" ht="15.75" customHeight="1">
      <c r="A881" s="1"/>
      <c r="B881" s="1"/>
      <c r="C881" s="1"/>
      <c r="D881" s="9"/>
      <c r="E881" s="9"/>
      <c r="F881" s="9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2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2"/>
    </row>
    <row r="882" spans="1:46" ht="15.75" customHeight="1">
      <c r="A882" s="1"/>
      <c r="B882" s="1"/>
      <c r="C882" s="1"/>
      <c r="D882" s="9"/>
      <c r="E882" s="9"/>
      <c r="F882" s="9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2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2"/>
    </row>
    <row r="883" spans="1:46" ht="15.75" customHeight="1">
      <c r="A883" s="1"/>
      <c r="B883" s="1"/>
      <c r="C883" s="1"/>
      <c r="D883" s="9"/>
      <c r="E883" s="9"/>
      <c r="F883" s="9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2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2"/>
    </row>
    <row r="884" spans="1:46" ht="15.75" customHeight="1">
      <c r="A884" s="1"/>
      <c r="B884" s="1"/>
      <c r="C884" s="1"/>
      <c r="D884" s="9"/>
      <c r="E884" s="9"/>
      <c r="F884" s="9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2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2"/>
    </row>
    <row r="885" spans="1:46" ht="15.75" customHeight="1">
      <c r="A885" s="1"/>
      <c r="B885" s="1"/>
      <c r="C885" s="1"/>
      <c r="D885" s="9"/>
      <c r="E885" s="9"/>
      <c r="F885" s="9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2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2"/>
    </row>
    <row r="886" spans="1:46" ht="15.75" customHeight="1">
      <c r="A886" s="1"/>
      <c r="B886" s="1"/>
      <c r="C886" s="1"/>
      <c r="D886" s="9"/>
      <c r="E886" s="9"/>
      <c r="F886" s="9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2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2"/>
    </row>
    <row r="887" spans="1:46" ht="15.75" customHeight="1">
      <c r="A887" s="1"/>
      <c r="B887" s="1"/>
      <c r="C887" s="1"/>
      <c r="D887" s="9"/>
      <c r="E887" s="9"/>
      <c r="F887" s="9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2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2"/>
    </row>
    <row r="888" spans="1:46" ht="15.75" customHeight="1">
      <c r="A888" s="1"/>
      <c r="B888" s="1"/>
      <c r="C888" s="1"/>
      <c r="D888" s="9"/>
      <c r="E888" s="9"/>
      <c r="F888" s="9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2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2"/>
    </row>
    <row r="889" spans="1:46" ht="15.75" customHeight="1">
      <c r="A889" s="1"/>
      <c r="B889" s="1"/>
      <c r="C889" s="1"/>
      <c r="D889" s="9"/>
      <c r="E889" s="9"/>
      <c r="F889" s="9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2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2"/>
    </row>
    <row r="890" spans="1:46" ht="15.75" customHeight="1">
      <c r="A890" s="1"/>
      <c r="B890" s="1"/>
      <c r="C890" s="1"/>
      <c r="D890" s="9"/>
      <c r="E890" s="9"/>
      <c r="F890" s="9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2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2"/>
    </row>
    <row r="891" spans="1:46" ht="15.75" customHeight="1">
      <c r="A891" s="1"/>
      <c r="B891" s="1"/>
      <c r="C891" s="1"/>
      <c r="D891" s="9"/>
      <c r="E891" s="9"/>
      <c r="F891" s="9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2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2"/>
    </row>
    <row r="892" spans="1:46" ht="15.75" customHeight="1">
      <c r="A892" s="1"/>
      <c r="B892" s="1"/>
      <c r="C892" s="1"/>
      <c r="D892" s="9"/>
      <c r="E892" s="9"/>
      <c r="F892" s="9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2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2"/>
    </row>
    <row r="893" spans="1:46" ht="15.75" customHeight="1">
      <c r="A893" s="1"/>
      <c r="B893" s="1"/>
      <c r="C893" s="1"/>
      <c r="D893" s="9"/>
      <c r="E893" s="9"/>
      <c r="F893" s="9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2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2"/>
    </row>
    <row r="894" spans="1:46" ht="15.75" customHeight="1">
      <c r="A894" s="1"/>
      <c r="B894" s="1"/>
      <c r="C894" s="1"/>
      <c r="D894" s="9"/>
      <c r="E894" s="9"/>
      <c r="F894" s="9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2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2"/>
    </row>
    <row r="895" spans="1:46" ht="15.75" customHeight="1">
      <c r="A895" s="1"/>
      <c r="B895" s="1"/>
      <c r="C895" s="1"/>
      <c r="D895" s="9"/>
      <c r="E895" s="9"/>
      <c r="F895" s="9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2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2"/>
    </row>
    <row r="896" spans="1:46" ht="15.75" customHeight="1">
      <c r="A896" s="1"/>
      <c r="B896" s="1"/>
      <c r="C896" s="1"/>
      <c r="D896" s="9"/>
      <c r="E896" s="9"/>
      <c r="F896" s="9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2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2"/>
    </row>
    <row r="897" spans="1:46" ht="15.75" customHeight="1">
      <c r="A897" s="1"/>
      <c r="B897" s="1"/>
      <c r="C897" s="1"/>
      <c r="D897" s="9"/>
      <c r="E897" s="9"/>
      <c r="F897" s="9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2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2"/>
    </row>
    <row r="898" spans="1:46" ht="15.75" customHeight="1">
      <c r="A898" s="1"/>
      <c r="B898" s="1"/>
      <c r="C898" s="1"/>
      <c r="D898" s="9"/>
      <c r="E898" s="9"/>
      <c r="F898" s="9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2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2"/>
    </row>
    <row r="899" spans="1:46" ht="15.75" customHeight="1">
      <c r="A899" s="1"/>
      <c r="B899" s="1"/>
      <c r="C899" s="1"/>
      <c r="D899" s="9"/>
      <c r="E899" s="9"/>
      <c r="F899" s="9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2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2"/>
    </row>
    <row r="900" spans="1:46" ht="15.75" customHeight="1">
      <c r="A900" s="1"/>
      <c r="B900" s="1"/>
      <c r="C900" s="1"/>
      <c r="D900" s="9"/>
      <c r="E900" s="9"/>
      <c r="F900" s="9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2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2"/>
    </row>
    <row r="901" spans="1:46" ht="15.75" customHeight="1">
      <c r="A901" s="1"/>
      <c r="B901" s="1"/>
      <c r="C901" s="1"/>
      <c r="D901" s="9"/>
      <c r="E901" s="9"/>
      <c r="F901" s="9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2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2"/>
    </row>
    <row r="902" spans="1:46" ht="15.75" customHeight="1">
      <c r="A902" s="1"/>
      <c r="B902" s="1"/>
      <c r="C902" s="1"/>
      <c r="D902" s="9"/>
      <c r="E902" s="9"/>
      <c r="F902" s="9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2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2"/>
    </row>
    <row r="903" spans="1:46" ht="15.75" customHeight="1">
      <c r="A903" s="1"/>
      <c r="B903" s="1"/>
      <c r="C903" s="1"/>
      <c r="D903" s="9"/>
      <c r="E903" s="9"/>
      <c r="F903" s="9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2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2"/>
    </row>
    <row r="904" spans="1:46" ht="15.75" customHeight="1">
      <c r="A904" s="1"/>
      <c r="B904" s="1"/>
      <c r="C904" s="1"/>
      <c r="D904" s="9"/>
      <c r="E904" s="9"/>
      <c r="F904" s="9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2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2"/>
    </row>
    <row r="905" spans="1:46" ht="15.75" customHeight="1">
      <c r="A905" s="1"/>
      <c r="B905" s="1"/>
      <c r="C905" s="1"/>
      <c r="D905" s="9"/>
      <c r="E905" s="9"/>
      <c r="F905" s="9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2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2"/>
    </row>
    <row r="906" spans="1:46" ht="15.75" customHeight="1">
      <c r="A906" s="1"/>
      <c r="B906" s="1"/>
      <c r="C906" s="1"/>
      <c r="D906" s="9"/>
      <c r="E906" s="9"/>
      <c r="F906" s="9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2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2"/>
    </row>
    <row r="907" spans="1:46" ht="15.75" customHeight="1">
      <c r="A907" s="1"/>
      <c r="B907" s="1"/>
      <c r="C907" s="1"/>
      <c r="D907" s="9"/>
      <c r="E907" s="9"/>
      <c r="F907" s="9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2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2"/>
    </row>
    <row r="908" spans="1:46" ht="15.75" customHeight="1">
      <c r="A908" s="1"/>
      <c r="B908" s="1"/>
      <c r="C908" s="1"/>
      <c r="D908" s="9"/>
      <c r="E908" s="9"/>
      <c r="F908" s="9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2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2"/>
    </row>
    <row r="909" spans="1:46" ht="15.75" customHeight="1">
      <c r="A909" s="1"/>
      <c r="B909" s="1"/>
      <c r="C909" s="1"/>
      <c r="D909" s="9"/>
      <c r="E909" s="9"/>
      <c r="F909" s="9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2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2"/>
    </row>
    <row r="910" spans="1:46" ht="15.75" customHeight="1">
      <c r="A910" s="1"/>
      <c r="B910" s="1"/>
      <c r="C910" s="1"/>
      <c r="D910" s="9"/>
      <c r="E910" s="9"/>
      <c r="F910" s="9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2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2"/>
    </row>
    <row r="911" spans="1:46" ht="15.75" customHeight="1">
      <c r="A911" s="1"/>
      <c r="B911" s="1"/>
      <c r="C911" s="1"/>
      <c r="D911" s="9"/>
      <c r="E911" s="9"/>
      <c r="F911" s="9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2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2"/>
    </row>
    <row r="912" spans="1:46" ht="15.75" customHeight="1">
      <c r="A912" s="1"/>
      <c r="B912" s="1"/>
      <c r="C912" s="1"/>
      <c r="D912" s="9"/>
      <c r="E912" s="9"/>
      <c r="F912" s="9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2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2"/>
    </row>
    <row r="913" spans="1:46" ht="15.75" customHeight="1">
      <c r="A913" s="1"/>
      <c r="B913" s="1"/>
      <c r="C913" s="1"/>
      <c r="D913" s="9"/>
      <c r="E913" s="9"/>
      <c r="F913" s="9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2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2"/>
    </row>
    <row r="914" spans="1:46" ht="15.75" customHeight="1">
      <c r="A914" s="1"/>
      <c r="B914" s="1"/>
      <c r="C914" s="1"/>
      <c r="D914" s="9"/>
      <c r="E914" s="9"/>
      <c r="F914" s="9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2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2"/>
    </row>
    <row r="915" spans="1:46" ht="15.75" customHeight="1">
      <c r="A915" s="1"/>
      <c r="B915" s="1"/>
      <c r="C915" s="1"/>
      <c r="D915" s="9"/>
      <c r="E915" s="9"/>
      <c r="F915" s="9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2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2"/>
    </row>
    <row r="916" spans="1:46" ht="15.75" customHeight="1">
      <c r="A916" s="1"/>
      <c r="B916" s="1"/>
      <c r="C916" s="1"/>
      <c r="D916" s="9"/>
      <c r="E916" s="9"/>
      <c r="F916" s="9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2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2"/>
    </row>
    <row r="917" spans="1:46" ht="15.75" customHeight="1">
      <c r="A917" s="1"/>
      <c r="B917" s="1"/>
      <c r="C917" s="1"/>
      <c r="D917" s="9"/>
      <c r="E917" s="9"/>
      <c r="F917" s="9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2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2"/>
    </row>
    <row r="918" spans="1:46" ht="15.75" customHeight="1">
      <c r="A918" s="1"/>
      <c r="B918" s="1"/>
      <c r="C918" s="1"/>
      <c r="D918" s="9"/>
      <c r="E918" s="9"/>
      <c r="F918" s="9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2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2"/>
    </row>
    <row r="919" spans="1:46" ht="15.75" customHeight="1">
      <c r="A919" s="1"/>
      <c r="B919" s="1"/>
      <c r="C919" s="1"/>
      <c r="D919" s="9"/>
      <c r="E919" s="9"/>
      <c r="F919" s="9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2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2"/>
    </row>
    <row r="920" spans="1:46" ht="15.75" customHeight="1">
      <c r="A920" s="1"/>
      <c r="B920" s="1"/>
      <c r="C920" s="1"/>
      <c r="D920" s="9"/>
      <c r="E920" s="9"/>
      <c r="F920" s="9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2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2"/>
    </row>
    <row r="921" spans="1:46" ht="15.75" customHeight="1">
      <c r="A921" s="1"/>
      <c r="B921" s="1"/>
      <c r="C921" s="1"/>
      <c r="D921" s="9"/>
      <c r="E921" s="9"/>
      <c r="F921" s="9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2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2"/>
    </row>
    <row r="922" spans="1:46" ht="15.75" customHeight="1">
      <c r="A922" s="1"/>
      <c r="B922" s="1"/>
      <c r="C922" s="1"/>
      <c r="D922" s="9"/>
      <c r="E922" s="9"/>
      <c r="F922" s="9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2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2"/>
    </row>
    <row r="923" spans="1:46" ht="15.75" customHeight="1">
      <c r="A923" s="1"/>
      <c r="B923" s="1"/>
      <c r="C923" s="1"/>
      <c r="D923" s="9"/>
      <c r="E923" s="9"/>
      <c r="F923" s="9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2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2"/>
    </row>
    <row r="924" spans="1:46" ht="15.75" customHeight="1">
      <c r="A924" s="1"/>
      <c r="B924" s="1"/>
      <c r="C924" s="1"/>
      <c r="D924" s="9"/>
      <c r="E924" s="9"/>
      <c r="F924" s="9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2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2"/>
    </row>
    <row r="925" spans="1:46" ht="15.75" customHeight="1">
      <c r="A925" s="1"/>
      <c r="B925" s="1"/>
      <c r="C925" s="1"/>
      <c r="D925" s="9"/>
      <c r="E925" s="9"/>
      <c r="F925" s="9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2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2"/>
    </row>
    <row r="926" spans="1:46" ht="15.75" customHeight="1">
      <c r="A926" s="1"/>
      <c r="B926" s="1"/>
      <c r="C926" s="1"/>
      <c r="D926" s="9"/>
      <c r="E926" s="9"/>
      <c r="F926" s="9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2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2"/>
    </row>
    <row r="927" spans="1:46" ht="15.75" customHeight="1">
      <c r="A927" s="1"/>
      <c r="B927" s="1"/>
      <c r="C927" s="1"/>
      <c r="D927" s="9"/>
      <c r="E927" s="9"/>
      <c r="F927" s="9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2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2"/>
    </row>
    <row r="928" spans="1:46" ht="15.75" customHeight="1">
      <c r="A928" s="1"/>
      <c r="B928" s="1"/>
      <c r="C928" s="1"/>
      <c r="D928" s="9"/>
      <c r="E928" s="9"/>
      <c r="F928" s="9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2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2"/>
    </row>
    <row r="929" spans="1:46" ht="15.75" customHeight="1">
      <c r="A929" s="1"/>
      <c r="B929" s="1"/>
      <c r="C929" s="1"/>
      <c r="D929" s="9"/>
      <c r="E929" s="9"/>
      <c r="F929" s="9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2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2"/>
    </row>
    <row r="930" spans="1:46" ht="15.75" customHeight="1">
      <c r="A930" s="1"/>
      <c r="B930" s="1"/>
      <c r="C930" s="1"/>
      <c r="D930" s="9"/>
      <c r="E930" s="9"/>
      <c r="F930" s="9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2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2"/>
    </row>
    <row r="931" spans="1:46" ht="15.75" customHeight="1">
      <c r="A931" s="1"/>
      <c r="B931" s="1"/>
      <c r="C931" s="1"/>
      <c r="D931" s="9"/>
      <c r="E931" s="9"/>
      <c r="F931" s="9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2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2"/>
    </row>
    <row r="932" spans="1:46" ht="15.75" customHeight="1">
      <c r="A932" s="1"/>
      <c r="B932" s="1"/>
      <c r="C932" s="1"/>
      <c r="D932" s="9"/>
      <c r="E932" s="9"/>
      <c r="F932" s="9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2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2"/>
    </row>
    <row r="933" spans="1:46" ht="15.75" customHeight="1">
      <c r="A933" s="1"/>
      <c r="B933" s="1"/>
      <c r="C933" s="1"/>
      <c r="D933" s="9"/>
      <c r="E933" s="9"/>
      <c r="F933" s="9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2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2"/>
    </row>
    <row r="934" spans="1:46" ht="15.75" customHeight="1">
      <c r="A934" s="1"/>
      <c r="B934" s="1"/>
      <c r="C934" s="1"/>
      <c r="D934" s="9"/>
      <c r="E934" s="9"/>
      <c r="F934" s="9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2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2"/>
    </row>
    <row r="935" spans="1:46" ht="15.75" customHeight="1">
      <c r="A935" s="1"/>
      <c r="B935" s="1"/>
      <c r="C935" s="1"/>
      <c r="D935" s="9"/>
      <c r="E935" s="9"/>
      <c r="F935" s="9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2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2"/>
    </row>
    <row r="936" spans="1:46" ht="15.75" customHeight="1">
      <c r="A936" s="1"/>
      <c r="B936" s="1"/>
      <c r="C936" s="1"/>
      <c r="D936" s="9"/>
      <c r="E936" s="9"/>
      <c r="F936" s="9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2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2"/>
    </row>
    <row r="937" spans="1:46" ht="15.75" customHeight="1">
      <c r="A937" s="1"/>
      <c r="B937" s="1"/>
      <c r="C937" s="1"/>
      <c r="D937" s="9"/>
      <c r="E937" s="9"/>
      <c r="F937" s="9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2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2"/>
    </row>
    <row r="938" spans="1:46" ht="15.75" customHeight="1">
      <c r="A938" s="1"/>
      <c r="B938" s="1"/>
      <c r="C938" s="1"/>
      <c r="D938" s="9"/>
      <c r="E938" s="9"/>
      <c r="F938" s="9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2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2"/>
    </row>
    <row r="939" spans="1:46" ht="15.75" customHeight="1">
      <c r="A939" s="1"/>
      <c r="B939" s="1"/>
      <c r="C939" s="1"/>
      <c r="D939" s="9"/>
      <c r="E939" s="9"/>
      <c r="F939" s="9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2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2"/>
    </row>
    <row r="940" spans="1:46" ht="15.75" customHeight="1">
      <c r="A940" s="1"/>
      <c r="B940" s="1"/>
      <c r="C940" s="1"/>
      <c r="D940" s="9"/>
      <c r="E940" s="9"/>
      <c r="F940" s="9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2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2"/>
    </row>
    <row r="941" spans="1:46" ht="15.75" customHeight="1">
      <c r="A941" s="1"/>
      <c r="B941" s="1"/>
      <c r="C941" s="1"/>
      <c r="D941" s="9"/>
      <c r="E941" s="9"/>
      <c r="F941" s="9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2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2"/>
    </row>
    <row r="942" spans="1:46" ht="15.75" customHeight="1">
      <c r="A942" s="1"/>
      <c r="B942" s="1"/>
      <c r="C942" s="1"/>
      <c r="D942" s="9"/>
      <c r="E942" s="9"/>
      <c r="F942" s="9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2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2"/>
    </row>
    <row r="943" spans="1:46" ht="15.75" customHeight="1">
      <c r="A943" s="1"/>
      <c r="B943" s="1"/>
      <c r="C943" s="1"/>
      <c r="D943" s="9"/>
      <c r="E943" s="9"/>
      <c r="F943" s="9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2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2"/>
    </row>
    <row r="944" spans="1:46" ht="15.75" customHeight="1">
      <c r="A944" s="1"/>
      <c r="B944" s="1"/>
      <c r="C944" s="1"/>
      <c r="D944" s="9"/>
      <c r="E944" s="9"/>
      <c r="F944" s="9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2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2"/>
    </row>
    <row r="945" spans="1:46" ht="15.75" customHeight="1">
      <c r="A945" s="1"/>
      <c r="B945" s="1"/>
      <c r="C945" s="1"/>
      <c r="D945" s="9"/>
      <c r="E945" s="9"/>
      <c r="F945" s="9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2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2"/>
    </row>
    <row r="946" spans="1:46" ht="15.75" customHeight="1">
      <c r="A946" s="1"/>
      <c r="B946" s="1"/>
      <c r="C946" s="1"/>
      <c r="D946" s="9"/>
      <c r="E946" s="9"/>
      <c r="F946" s="9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2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2"/>
    </row>
    <row r="947" spans="1:46" ht="15.75" customHeight="1">
      <c r="A947" s="1"/>
      <c r="B947" s="1"/>
      <c r="C947" s="1"/>
      <c r="D947" s="9"/>
      <c r="E947" s="9"/>
      <c r="F947" s="9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2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2"/>
    </row>
    <row r="948" spans="1:46" ht="15.75" customHeight="1">
      <c r="A948" s="1"/>
      <c r="B948" s="1"/>
      <c r="C948" s="1"/>
      <c r="D948" s="9"/>
      <c r="E948" s="9"/>
      <c r="F948" s="9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2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2"/>
    </row>
    <row r="949" spans="1:46" ht="15.75" customHeight="1">
      <c r="A949" s="1"/>
      <c r="B949" s="1"/>
      <c r="C949" s="1"/>
      <c r="D949" s="9"/>
      <c r="E949" s="9"/>
      <c r="F949" s="9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2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2"/>
    </row>
    <row r="950" spans="1:46" ht="15.75" customHeight="1">
      <c r="A950" s="1"/>
      <c r="B950" s="1"/>
      <c r="C950" s="1"/>
      <c r="D950" s="9"/>
      <c r="E950" s="9"/>
      <c r="F950" s="9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2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2"/>
    </row>
    <row r="951" spans="1:46" ht="15.75" customHeight="1">
      <c r="A951" s="1"/>
      <c r="B951" s="1"/>
      <c r="C951" s="1"/>
      <c r="D951" s="9"/>
      <c r="E951" s="9"/>
      <c r="F951" s="9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2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2"/>
    </row>
    <row r="952" spans="1:46" ht="15.75" customHeight="1">
      <c r="A952" s="1"/>
      <c r="B952" s="1"/>
      <c r="C952" s="1"/>
      <c r="D952" s="9"/>
      <c r="E952" s="9"/>
      <c r="F952" s="9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2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2"/>
    </row>
    <row r="953" spans="1:46" ht="15.75" customHeight="1">
      <c r="A953" s="1"/>
      <c r="B953" s="1"/>
      <c r="C953" s="1"/>
      <c r="D953" s="9"/>
      <c r="E953" s="9"/>
      <c r="F953" s="9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2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2"/>
    </row>
    <row r="954" spans="1:46" ht="15.75" customHeight="1">
      <c r="A954" s="1"/>
      <c r="B954" s="1"/>
      <c r="C954" s="1"/>
      <c r="D954" s="9"/>
      <c r="E954" s="9"/>
      <c r="F954" s="9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2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2"/>
    </row>
    <row r="955" spans="1:46" ht="15.75" customHeight="1">
      <c r="A955" s="1"/>
      <c r="B955" s="1"/>
      <c r="C955" s="1"/>
      <c r="D955" s="9"/>
      <c r="E955" s="9"/>
      <c r="F955" s="9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2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2"/>
    </row>
    <row r="956" spans="1:46" ht="15.75" customHeight="1">
      <c r="A956" s="1"/>
      <c r="B956" s="1"/>
      <c r="C956" s="1"/>
      <c r="D956" s="9"/>
      <c r="E956" s="9"/>
      <c r="F956" s="9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2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2"/>
    </row>
    <row r="957" spans="1:46" ht="15.75" customHeight="1">
      <c r="A957" s="1"/>
      <c r="B957" s="1"/>
      <c r="C957" s="1"/>
      <c r="D957" s="9"/>
      <c r="E957" s="9"/>
      <c r="F957" s="9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2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2"/>
    </row>
    <row r="958" spans="1:46" ht="15.75" customHeight="1">
      <c r="A958" s="1"/>
      <c r="B958" s="1"/>
      <c r="C958" s="1"/>
      <c r="D958" s="9"/>
      <c r="E958" s="9"/>
      <c r="F958" s="9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2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2"/>
    </row>
    <row r="959" spans="1:46" ht="15.75" customHeight="1">
      <c r="A959" s="1"/>
      <c r="B959" s="1"/>
      <c r="C959" s="1"/>
      <c r="D959" s="9"/>
      <c r="E959" s="9"/>
      <c r="F959" s="9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2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2"/>
    </row>
    <row r="960" spans="1:46" ht="15.75" customHeight="1">
      <c r="A960" s="1"/>
      <c r="B960" s="1"/>
      <c r="C960" s="1"/>
      <c r="D960" s="9"/>
      <c r="E960" s="9"/>
      <c r="F960" s="9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2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2"/>
    </row>
    <row r="961" spans="1:46" ht="15.75" customHeight="1">
      <c r="A961" s="1"/>
      <c r="B961" s="1"/>
      <c r="C961" s="1"/>
      <c r="D961" s="9"/>
      <c r="E961" s="9"/>
      <c r="F961" s="9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2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2"/>
    </row>
    <row r="962" spans="1:46" ht="15.75" customHeight="1">
      <c r="A962" s="1"/>
      <c r="B962" s="1"/>
      <c r="C962" s="1"/>
      <c r="D962" s="9"/>
      <c r="E962" s="9"/>
      <c r="F962" s="9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2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2"/>
    </row>
    <row r="963" spans="1:46" ht="15.75" customHeight="1">
      <c r="A963" s="1"/>
      <c r="B963" s="1"/>
      <c r="C963" s="1"/>
      <c r="D963" s="9"/>
      <c r="E963" s="9"/>
      <c r="F963" s="9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2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2"/>
    </row>
    <row r="964" spans="1:46" ht="15.75" customHeight="1">
      <c r="A964" s="1"/>
      <c r="B964" s="1"/>
      <c r="C964" s="1"/>
      <c r="D964" s="9"/>
      <c r="E964" s="9"/>
      <c r="F964" s="9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2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2"/>
    </row>
    <row r="965" spans="1:46" ht="15.75" customHeight="1">
      <c r="A965" s="1"/>
      <c r="B965" s="1"/>
      <c r="C965" s="1"/>
      <c r="D965" s="9"/>
      <c r="E965" s="9"/>
      <c r="F965" s="9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2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2"/>
    </row>
    <row r="966" spans="1:46" ht="15.75" customHeight="1">
      <c r="A966" s="1"/>
      <c r="B966" s="1"/>
      <c r="C966" s="1"/>
      <c r="D966" s="9"/>
      <c r="E966" s="9"/>
      <c r="F966" s="9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2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2"/>
    </row>
    <row r="967" spans="1:46" ht="15.75" customHeight="1">
      <c r="A967" s="1"/>
      <c r="B967" s="1"/>
      <c r="C967" s="1"/>
      <c r="D967" s="9"/>
      <c r="E967" s="9"/>
      <c r="F967" s="9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2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2"/>
    </row>
    <row r="968" spans="1:46" ht="15.75" customHeight="1">
      <c r="A968" s="1"/>
      <c r="B968" s="1"/>
      <c r="C968" s="1"/>
      <c r="D968" s="9"/>
      <c r="E968" s="9"/>
      <c r="F968" s="9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2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2"/>
    </row>
    <row r="969" spans="1:46" ht="15.75" customHeight="1">
      <c r="A969" s="1"/>
      <c r="B969" s="1"/>
      <c r="C969" s="1"/>
      <c r="D969" s="9"/>
      <c r="E969" s="9"/>
      <c r="F969" s="9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2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2"/>
    </row>
    <row r="970" spans="1:46" ht="15.75" customHeight="1">
      <c r="A970" s="1"/>
      <c r="B970" s="1"/>
      <c r="C970" s="1"/>
      <c r="D970" s="9"/>
      <c r="E970" s="9"/>
      <c r="F970" s="9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2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2"/>
    </row>
    <row r="971" spans="1:46" ht="15.75" customHeight="1">
      <c r="A971" s="1"/>
      <c r="B971" s="1"/>
      <c r="C971" s="1"/>
      <c r="D971" s="9"/>
      <c r="E971" s="9"/>
      <c r="F971" s="9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2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2"/>
    </row>
    <row r="972" spans="1:46" ht="15.75" customHeight="1">
      <c r="A972" s="1"/>
      <c r="B972" s="1"/>
      <c r="C972" s="1"/>
      <c r="D972" s="9"/>
      <c r="E972" s="9"/>
      <c r="F972" s="9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2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2"/>
    </row>
    <row r="973" spans="1:46" ht="15.75" customHeight="1">
      <c r="A973" s="1"/>
      <c r="B973" s="1"/>
      <c r="C973" s="1"/>
      <c r="D973" s="9"/>
      <c r="E973" s="9"/>
      <c r="F973" s="9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2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2"/>
    </row>
    <row r="974" spans="1:46" ht="15.75" customHeight="1">
      <c r="A974" s="1"/>
      <c r="B974" s="1"/>
      <c r="C974" s="1"/>
      <c r="D974" s="9"/>
      <c r="E974" s="9"/>
      <c r="F974" s="9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2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2"/>
    </row>
    <row r="975" spans="1:46" ht="15.75" customHeight="1">
      <c r="A975" s="1"/>
      <c r="B975" s="1"/>
      <c r="C975" s="1"/>
      <c r="D975" s="9"/>
      <c r="E975" s="9"/>
      <c r="F975" s="9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2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2"/>
    </row>
    <row r="976" spans="1:46" ht="15.75" customHeight="1">
      <c r="A976" s="1"/>
      <c r="B976" s="1"/>
      <c r="C976" s="1"/>
      <c r="D976" s="9"/>
      <c r="E976" s="9"/>
      <c r="F976" s="9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2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2"/>
    </row>
    <row r="977" spans="1:46" ht="15.75" customHeight="1">
      <c r="A977" s="1"/>
      <c r="B977" s="1"/>
      <c r="C977" s="1"/>
      <c r="D977" s="9"/>
      <c r="E977" s="9"/>
      <c r="F977" s="9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2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2"/>
    </row>
    <row r="978" spans="1:46" ht="15.75" customHeight="1">
      <c r="A978" s="1"/>
      <c r="B978" s="1"/>
      <c r="C978" s="1"/>
      <c r="D978" s="9"/>
      <c r="E978" s="9"/>
      <c r="F978" s="9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2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2"/>
    </row>
    <row r="979" spans="1:46" ht="15.75" customHeight="1">
      <c r="A979" s="1"/>
      <c r="B979" s="1"/>
      <c r="C979" s="1"/>
      <c r="D979" s="9"/>
      <c r="E979" s="9"/>
      <c r="F979" s="9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2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2"/>
    </row>
    <row r="980" spans="1:46" ht="15.75" customHeight="1">
      <c r="A980" s="1"/>
      <c r="B980" s="1"/>
      <c r="C980" s="1"/>
      <c r="D980" s="9"/>
      <c r="E980" s="9"/>
      <c r="F980" s="9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2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2"/>
    </row>
    <row r="981" spans="1:46" ht="15.75" customHeight="1">
      <c r="A981" s="1"/>
      <c r="B981" s="1"/>
      <c r="C981" s="1"/>
      <c r="D981" s="9"/>
      <c r="E981" s="9"/>
      <c r="F981" s="9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2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2"/>
    </row>
    <row r="982" spans="1:46" ht="15.75" customHeight="1">
      <c r="A982" s="1"/>
      <c r="B982" s="1"/>
      <c r="C982" s="1"/>
      <c r="D982" s="9"/>
      <c r="E982" s="9"/>
      <c r="F982" s="9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2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2"/>
    </row>
    <row r="983" spans="1:46" ht="15.75" customHeight="1">
      <c r="A983" s="1"/>
      <c r="B983" s="1"/>
      <c r="C983" s="1"/>
      <c r="D983" s="9"/>
      <c r="E983" s="9"/>
      <c r="F983" s="9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2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2"/>
    </row>
    <row r="984" spans="1:46" ht="15.75" customHeight="1">
      <c r="A984" s="1"/>
      <c r="B984" s="1"/>
      <c r="C984" s="1"/>
      <c r="D984" s="9"/>
      <c r="E984" s="9"/>
      <c r="F984" s="9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2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2"/>
    </row>
    <row r="985" spans="1:46" ht="15.75" customHeight="1">
      <c r="A985" s="1"/>
      <c r="B985" s="1"/>
      <c r="C985" s="1"/>
      <c r="D985" s="9"/>
      <c r="E985" s="9"/>
      <c r="F985" s="9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2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2"/>
    </row>
    <row r="986" spans="1:46" ht="15.75" customHeight="1">
      <c r="A986" s="1"/>
      <c r="B986" s="1"/>
      <c r="C986" s="1"/>
      <c r="D986" s="9"/>
      <c r="E986" s="9"/>
      <c r="F986" s="9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2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2"/>
    </row>
    <row r="987" spans="1:46" ht="15.75" customHeight="1">
      <c r="A987" s="1"/>
      <c r="B987" s="1"/>
      <c r="C987" s="1"/>
      <c r="D987" s="9"/>
      <c r="E987" s="9"/>
      <c r="F987" s="9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2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2"/>
    </row>
    <row r="988" spans="1:46" ht="15.75" customHeight="1">
      <c r="A988" s="1"/>
      <c r="B988" s="1"/>
      <c r="C988" s="1"/>
      <c r="D988" s="9"/>
      <c r="E988" s="9"/>
      <c r="F988" s="9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2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2"/>
    </row>
    <row r="989" spans="1:46" ht="15.75" customHeight="1">
      <c r="A989" s="1"/>
      <c r="B989" s="1"/>
      <c r="C989" s="1"/>
      <c r="D989" s="9"/>
      <c r="E989" s="9"/>
      <c r="F989" s="9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2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2"/>
    </row>
    <row r="990" spans="1:46" ht="15.75" customHeight="1">
      <c r="A990" s="1"/>
      <c r="B990" s="1"/>
      <c r="C990" s="1"/>
      <c r="D990" s="9"/>
      <c r="E990" s="9"/>
      <c r="F990" s="9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2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2"/>
    </row>
    <row r="991" spans="1:46" ht="15.75" customHeight="1">
      <c r="A991" s="1"/>
      <c r="B991" s="1"/>
      <c r="C991" s="1"/>
      <c r="D991" s="9"/>
      <c r="E991" s="9"/>
      <c r="F991" s="9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2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2"/>
    </row>
    <row r="992" spans="1:46" ht="15.75" customHeight="1">
      <c r="A992" s="1"/>
      <c r="B992" s="1"/>
      <c r="C992" s="1"/>
      <c r="D992" s="9"/>
      <c r="E992" s="9"/>
      <c r="F992" s="9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2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2"/>
    </row>
    <row r="993" spans="1:46" ht="15.75" customHeight="1">
      <c r="A993" s="1"/>
      <c r="B993" s="1"/>
      <c r="C993" s="1"/>
      <c r="D993" s="9"/>
      <c r="E993" s="9"/>
      <c r="F993" s="9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2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2"/>
    </row>
    <row r="994" spans="1:46" ht="15.75" customHeight="1">
      <c r="A994" s="1"/>
      <c r="B994" s="1"/>
      <c r="C994" s="1"/>
      <c r="D994" s="9"/>
      <c r="E994" s="9"/>
      <c r="F994" s="9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2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2"/>
    </row>
    <row r="995" spans="1:46" ht="15.75" customHeight="1">
      <c r="A995" s="1"/>
      <c r="B995" s="1"/>
      <c r="C995" s="1"/>
      <c r="D995" s="9"/>
      <c r="E995" s="9"/>
      <c r="F995" s="9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2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2"/>
    </row>
    <row r="996" spans="1:46" ht="15.75" customHeight="1">
      <c r="A996" s="1"/>
      <c r="B996" s="1"/>
      <c r="C996" s="1"/>
      <c r="D996" s="9"/>
      <c r="E996" s="9"/>
      <c r="F996" s="9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2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2"/>
    </row>
    <row r="997" spans="1:46" ht="15.75" customHeight="1">
      <c r="A997" s="1"/>
      <c r="B997" s="1"/>
      <c r="C997" s="1"/>
      <c r="D997" s="9"/>
      <c r="E997" s="9"/>
      <c r="F997" s="9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2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2"/>
    </row>
    <row r="998" spans="1:46" ht="15.75" customHeight="1">
      <c r="A998" s="1"/>
      <c r="B998" s="1"/>
      <c r="C998" s="1"/>
      <c r="D998" s="9"/>
      <c r="E998" s="9"/>
      <c r="F998" s="9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2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2"/>
    </row>
    <row r="999" spans="1:46" ht="15.75" customHeight="1">
      <c r="A999" s="1"/>
      <c r="B999" s="1"/>
      <c r="C999" s="1"/>
      <c r="D999" s="9"/>
      <c r="E999" s="9"/>
      <c r="F999" s="9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2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2"/>
    </row>
    <row r="1000" spans="1:46" ht="15.75" customHeight="1">
      <c r="A1000" s="1"/>
      <c r="B1000" s="1"/>
      <c r="C1000" s="1"/>
      <c r="D1000" s="9"/>
      <c r="E1000" s="9"/>
      <c r="F1000" s="9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2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2"/>
    </row>
    <row r="1001" spans="1:46" ht="15.75" customHeight="1">
      <c r="A1001" s="1"/>
      <c r="B1001" s="1"/>
      <c r="C1001" s="1"/>
      <c r="D1001" s="9"/>
      <c r="E1001" s="9"/>
      <c r="F1001" s="9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2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2"/>
    </row>
    <row r="1002" spans="1:46" ht="15.75" customHeight="1">
      <c r="A1002" s="1"/>
      <c r="B1002" s="1"/>
      <c r="C1002" s="1"/>
      <c r="D1002" s="9"/>
      <c r="E1002" s="9"/>
      <c r="F1002" s="9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2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2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2"/>
    </row>
    <row r="1003" spans="1:46" ht="15.75" customHeight="1">
      <c r="A1003" s="1"/>
      <c r="B1003" s="1"/>
      <c r="C1003" s="1"/>
      <c r="D1003" s="9"/>
      <c r="E1003" s="9"/>
      <c r="F1003" s="9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2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2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2"/>
    </row>
    <row r="1004" spans="1:46" ht="15.75" customHeight="1">
      <c r="A1004" s="1"/>
      <c r="B1004" s="1"/>
      <c r="C1004" s="1"/>
      <c r="D1004" s="9"/>
      <c r="E1004" s="9"/>
      <c r="F1004" s="9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2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2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2"/>
    </row>
    <row r="1005" spans="1:46" ht="15.75" customHeight="1">
      <c r="A1005" s="1"/>
      <c r="B1005" s="1"/>
      <c r="C1005" s="1"/>
      <c r="D1005" s="9"/>
      <c r="E1005" s="9"/>
      <c r="F1005" s="9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2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2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2"/>
    </row>
    <row r="1006" spans="1:46" ht="15.75" customHeight="1">
      <c r="A1006" s="1"/>
      <c r="B1006" s="1"/>
      <c r="C1006" s="1"/>
      <c r="D1006" s="9"/>
      <c r="E1006" s="9"/>
      <c r="F1006" s="9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2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2"/>
    </row>
    <row r="1007" spans="1:46" ht="15.75" customHeight="1">
      <c r="A1007" s="1"/>
      <c r="B1007" s="1"/>
      <c r="C1007" s="1"/>
      <c r="D1007" s="9"/>
      <c r="E1007" s="9"/>
      <c r="F1007" s="9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2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2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2"/>
    </row>
    <row r="1008" spans="1:46" ht="15.75" customHeight="1">
      <c r="A1008" s="1"/>
      <c r="B1008" s="1"/>
      <c r="C1008" s="1"/>
      <c r="D1008" s="9"/>
      <c r="E1008" s="9"/>
      <c r="F1008" s="9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2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2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2"/>
    </row>
    <row r="1009" spans="1:46" ht="15.75" customHeight="1">
      <c r="A1009" s="1"/>
      <c r="B1009" s="1"/>
      <c r="C1009" s="1"/>
      <c r="D1009" s="9"/>
      <c r="E1009" s="9"/>
      <c r="F1009" s="9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2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2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2"/>
    </row>
    <row r="1010" spans="1:46" ht="15.75" customHeight="1">
      <c r="A1010" s="1"/>
      <c r="B1010" s="1"/>
      <c r="C1010" s="1"/>
      <c r="D1010" s="9"/>
      <c r="E1010" s="9"/>
      <c r="F1010" s="9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2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2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2"/>
    </row>
    <row r="1011" spans="1:46" ht="15.75" customHeight="1">
      <c r="A1011" s="1"/>
      <c r="B1011" s="1"/>
      <c r="C1011" s="1"/>
      <c r="D1011" s="9"/>
      <c r="E1011" s="9"/>
      <c r="F1011" s="9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2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2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2"/>
    </row>
    <row r="1012" spans="1:46" ht="15.75" customHeight="1">
      <c r="A1012" s="1"/>
      <c r="B1012" s="1"/>
      <c r="C1012" s="1"/>
      <c r="D1012" s="9"/>
      <c r="E1012" s="9"/>
      <c r="F1012" s="9"/>
      <c r="G1012" s="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2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2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2"/>
    </row>
    <row r="1013" spans="1:46" ht="15.75" customHeight="1">
      <c r="A1013" s="1"/>
      <c r="B1013" s="1"/>
      <c r="C1013" s="1"/>
      <c r="D1013" s="9"/>
      <c r="E1013" s="9"/>
      <c r="F1013" s="9"/>
      <c r="G1013" s="9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2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2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2"/>
    </row>
    <row r="1014" spans="1:46" ht="15.75" customHeight="1">
      <c r="A1014" s="1"/>
      <c r="B1014" s="1"/>
      <c r="C1014" s="1"/>
      <c r="D1014" s="9"/>
      <c r="E1014" s="9"/>
      <c r="F1014" s="9"/>
      <c r="G1014" s="9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2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2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2"/>
    </row>
    <row r="1015" spans="1:46" ht="15.75" customHeight="1">
      <c r="A1015" s="1"/>
      <c r="B1015" s="1"/>
      <c r="C1015" s="1"/>
      <c r="D1015" s="9"/>
      <c r="E1015" s="9"/>
      <c r="F1015" s="9"/>
      <c r="G1015" s="9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2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2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2"/>
    </row>
    <row r="1016" spans="1:46" ht="15.75" customHeight="1">
      <c r="A1016" s="1"/>
      <c r="B1016" s="1"/>
      <c r="C1016" s="1"/>
      <c r="D1016" s="9"/>
      <c r="E1016" s="9"/>
      <c r="F1016" s="9"/>
      <c r="G1016" s="9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2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2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2"/>
    </row>
    <row r="1017" spans="1:46" ht="15.75" customHeight="1">
      <c r="A1017" s="1"/>
      <c r="B1017" s="1"/>
      <c r="C1017" s="1"/>
      <c r="D1017" s="9"/>
      <c r="E1017" s="9"/>
      <c r="F1017" s="9"/>
      <c r="G1017" s="9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2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2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2"/>
    </row>
    <row r="1018" spans="1:46" ht="15.75" customHeight="1">
      <c r="A1018" s="1"/>
      <c r="B1018" s="1"/>
      <c r="C1018" s="1"/>
      <c r="D1018" s="9"/>
      <c r="E1018" s="9"/>
      <c r="F1018" s="9"/>
      <c r="G1018" s="9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2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2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2"/>
    </row>
    <row r="1019" spans="1:46" ht="15.75" customHeight="1">
      <c r="A1019" s="1"/>
      <c r="B1019" s="1"/>
      <c r="C1019" s="1"/>
      <c r="D1019" s="9"/>
      <c r="E1019" s="9"/>
      <c r="F1019" s="9"/>
      <c r="G1019" s="9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2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2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2"/>
    </row>
    <row r="1020" spans="1:46" ht="15.75" customHeight="1">
      <c r="A1020" s="1"/>
      <c r="B1020" s="1"/>
      <c r="C1020" s="1"/>
      <c r="D1020" s="9"/>
      <c r="E1020" s="9"/>
      <c r="F1020" s="9"/>
      <c r="G1020" s="9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2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2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2"/>
    </row>
    <row r="1021" spans="1:46" ht="15.75" customHeight="1">
      <c r="A1021" s="1"/>
      <c r="B1021" s="1"/>
      <c r="C1021" s="1"/>
      <c r="D1021" s="9"/>
      <c r="E1021" s="9"/>
      <c r="F1021" s="9"/>
      <c r="G1021" s="9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2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2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2"/>
    </row>
    <row r="1022" spans="1:46" ht="15.75" customHeight="1">
      <c r="A1022" s="1"/>
      <c r="B1022" s="1"/>
      <c r="C1022" s="1"/>
      <c r="D1022" s="9"/>
      <c r="E1022" s="9"/>
      <c r="F1022" s="9"/>
      <c r="G1022" s="9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2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2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2"/>
    </row>
    <row r="1023" spans="1:46" ht="15.75" customHeight="1">
      <c r="A1023" s="1"/>
      <c r="B1023" s="1"/>
      <c r="C1023" s="1"/>
      <c r="D1023" s="9"/>
      <c r="E1023" s="9"/>
      <c r="F1023" s="9"/>
      <c r="G1023" s="9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2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2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2"/>
    </row>
    <row r="1024" spans="1:46" ht="15.75" customHeight="1">
      <c r="A1024" s="1"/>
      <c r="B1024" s="1"/>
      <c r="C1024" s="1"/>
      <c r="D1024" s="9"/>
      <c r="E1024" s="9"/>
      <c r="F1024" s="9"/>
      <c r="G1024" s="9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2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2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2"/>
    </row>
    <row r="1025" spans="1:46" ht="15.75" customHeight="1">
      <c r="A1025" s="1"/>
      <c r="B1025" s="1"/>
      <c r="C1025" s="1"/>
      <c r="D1025" s="9"/>
      <c r="E1025" s="9"/>
      <c r="F1025" s="9"/>
      <c r="G1025" s="9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2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2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2"/>
    </row>
    <row r="1026" spans="1:46" ht="15.75" customHeight="1">
      <c r="A1026" s="1"/>
      <c r="B1026" s="1"/>
      <c r="C1026" s="1"/>
      <c r="D1026" s="9"/>
      <c r="E1026" s="9"/>
      <c r="F1026" s="9"/>
      <c r="G1026" s="9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2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2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2"/>
    </row>
    <row r="1027" spans="1:46" ht="15.75" customHeight="1">
      <c r="A1027" s="1"/>
      <c r="B1027" s="1"/>
      <c r="C1027" s="1"/>
      <c r="D1027" s="9"/>
      <c r="E1027" s="9"/>
      <c r="F1027" s="9"/>
      <c r="G1027" s="9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2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2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2"/>
    </row>
    <row r="1028" spans="1:46" ht="15.75" customHeight="1">
      <c r="A1028" s="1"/>
      <c r="B1028" s="1"/>
      <c r="C1028" s="1"/>
      <c r="D1028" s="9"/>
      <c r="E1028" s="9"/>
      <c r="F1028" s="9"/>
      <c r="G1028" s="9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2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2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2"/>
    </row>
    <row r="1029" spans="1:46" ht="15.75" customHeight="1">
      <c r="A1029" s="1"/>
      <c r="B1029" s="1"/>
      <c r="C1029" s="1"/>
      <c r="D1029" s="9"/>
      <c r="E1029" s="9"/>
      <c r="F1029" s="9"/>
      <c r="G1029" s="9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2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2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2"/>
    </row>
    <row r="1030" spans="1:46" ht="15.75" customHeight="1">
      <c r="A1030" s="1"/>
      <c r="B1030" s="1"/>
      <c r="C1030" s="1"/>
      <c r="D1030" s="9"/>
      <c r="E1030" s="9"/>
      <c r="F1030" s="9"/>
      <c r="G1030" s="9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2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2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2"/>
    </row>
    <row r="1031" spans="1:46" ht="15.75" customHeight="1">
      <c r="A1031" s="1"/>
      <c r="B1031" s="1"/>
      <c r="C1031" s="1"/>
      <c r="D1031" s="9"/>
      <c r="E1031" s="9"/>
      <c r="F1031" s="9"/>
      <c r="G1031" s="9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2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2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2"/>
    </row>
    <row r="1032" spans="1:46" ht="15.75" customHeight="1">
      <c r="A1032" s="1"/>
      <c r="B1032" s="1"/>
      <c r="C1032" s="1"/>
      <c r="D1032" s="9"/>
      <c r="E1032" s="9"/>
      <c r="F1032" s="9"/>
      <c r="G1032" s="9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2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2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2"/>
    </row>
    <row r="1033" spans="1:46" ht="15.75" customHeight="1">
      <c r="A1033" s="1"/>
      <c r="B1033" s="1"/>
      <c r="C1033" s="1"/>
      <c r="D1033" s="9"/>
      <c r="E1033" s="9"/>
      <c r="F1033" s="9"/>
      <c r="G1033" s="9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2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2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2"/>
    </row>
    <row r="1034" spans="1:46" ht="15.75" customHeight="1">
      <c r="A1034" s="1"/>
      <c r="B1034" s="1"/>
      <c r="C1034" s="1"/>
      <c r="D1034" s="9"/>
      <c r="E1034" s="9"/>
      <c r="F1034" s="9"/>
      <c r="G1034" s="9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2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2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2"/>
    </row>
    <row r="1035" spans="1:46" ht="15.75" customHeight="1">
      <c r="A1035" s="1"/>
      <c r="B1035" s="1"/>
      <c r="C1035" s="1"/>
      <c r="D1035" s="9"/>
      <c r="E1035" s="9"/>
      <c r="F1035" s="9"/>
      <c r="G1035" s="9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2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2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2"/>
    </row>
    <row r="1036" spans="1:46" ht="15.75" customHeight="1">
      <c r="A1036" s="1"/>
      <c r="B1036" s="1"/>
      <c r="C1036" s="1"/>
      <c r="D1036" s="9"/>
      <c r="E1036" s="9"/>
      <c r="F1036" s="9"/>
      <c r="G1036" s="9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2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2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2"/>
    </row>
    <row r="1037" spans="1:46" ht="15.75" customHeight="1">
      <c r="A1037" s="1"/>
      <c r="B1037" s="1"/>
      <c r="C1037" s="1"/>
      <c r="D1037" s="9"/>
      <c r="E1037" s="9"/>
      <c r="F1037" s="9"/>
      <c r="G1037" s="9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2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2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2"/>
    </row>
    <row r="1038" spans="1:46" ht="15.75" customHeight="1">
      <c r="A1038" s="1"/>
      <c r="B1038" s="1"/>
      <c r="C1038" s="1"/>
      <c r="D1038" s="9"/>
      <c r="E1038" s="9"/>
      <c r="F1038" s="9"/>
      <c r="G1038" s="9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2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2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2"/>
    </row>
    <row r="1039" spans="1:46" ht="15.75" customHeight="1">
      <c r="A1039" s="1"/>
      <c r="B1039" s="1"/>
      <c r="C1039" s="1"/>
      <c r="D1039" s="9"/>
      <c r="E1039" s="9"/>
      <c r="F1039" s="9"/>
      <c r="G1039" s="9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2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2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2"/>
    </row>
    <row r="1040" spans="1:46" ht="15.75" customHeight="1">
      <c r="A1040" s="1"/>
      <c r="B1040" s="1"/>
      <c r="C1040" s="1"/>
      <c r="D1040" s="9"/>
      <c r="E1040" s="9"/>
      <c r="F1040" s="9"/>
      <c r="G1040" s="9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2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2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2"/>
    </row>
    <row r="1041" spans="1:46" ht="15.75" customHeight="1">
      <c r="A1041" s="1"/>
      <c r="B1041" s="1"/>
      <c r="C1041" s="1"/>
      <c r="D1041" s="9"/>
      <c r="E1041" s="9"/>
      <c r="F1041" s="9"/>
      <c r="G1041" s="9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2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2"/>
    </row>
    <row r="1042" spans="1:46" ht="15.75" customHeight="1">
      <c r="A1042" s="1"/>
      <c r="B1042" s="1"/>
      <c r="C1042" s="1"/>
      <c r="D1042" s="9"/>
      <c r="E1042" s="9"/>
      <c r="F1042" s="9"/>
      <c r="G1042" s="9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2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2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2"/>
    </row>
    <row r="1043" spans="1:46" ht="15.75" customHeight="1">
      <c r="A1043" s="1"/>
      <c r="B1043" s="1"/>
      <c r="C1043" s="1"/>
      <c r="D1043" s="9"/>
      <c r="E1043" s="9"/>
      <c r="F1043" s="9"/>
      <c r="G1043" s="9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2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2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2"/>
    </row>
    <row r="1044" spans="1:46" ht="15.75" customHeight="1">
      <c r="A1044" s="1"/>
      <c r="B1044" s="1"/>
      <c r="C1044" s="1"/>
      <c r="D1044" s="9"/>
      <c r="E1044" s="9"/>
      <c r="F1044" s="9"/>
      <c r="G1044" s="9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2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2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2"/>
    </row>
    <row r="1045" spans="1:46" ht="15.75" customHeight="1">
      <c r="A1045" s="1"/>
      <c r="B1045" s="1"/>
      <c r="C1045" s="1"/>
      <c r="D1045" s="9"/>
      <c r="E1045" s="9"/>
      <c r="F1045" s="9"/>
      <c r="G1045" s="9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2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2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2"/>
    </row>
    <row r="1046" spans="1:46" ht="15.75" customHeight="1">
      <c r="A1046" s="1"/>
      <c r="B1046" s="1"/>
      <c r="C1046" s="1"/>
      <c r="D1046" s="9"/>
      <c r="E1046" s="9"/>
      <c r="F1046" s="9"/>
      <c r="G1046" s="9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2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2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2"/>
    </row>
    <row r="1047" spans="1:46" ht="15.75" customHeight="1">
      <c r="A1047" s="1"/>
      <c r="B1047" s="1"/>
      <c r="C1047" s="1"/>
      <c r="D1047" s="9"/>
      <c r="E1047" s="9"/>
      <c r="F1047" s="9"/>
      <c r="G1047" s="9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2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2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2"/>
    </row>
    <row r="1048" spans="1:46" ht="15.75" customHeight="1">
      <c r="A1048" s="1"/>
      <c r="B1048" s="1"/>
      <c r="C1048" s="1"/>
      <c r="D1048" s="9"/>
      <c r="E1048" s="9"/>
      <c r="F1048" s="9"/>
      <c r="G1048" s="9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2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2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2"/>
    </row>
    <row r="1049" spans="1:46" ht="15.75" customHeight="1">
      <c r="A1049" s="1"/>
      <c r="B1049" s="1"/>
      <c r="C1049" s="1"/>
      <c r="D1049" s="9"/>
      <c r="E1049" s="9"/>
      <c r="F1049" s="9"/>
      <c r="G1049" s="9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2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2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2"/>
    </row>
    <row r="1050" spans="1:46" ht="15.75" customHeight="1">
      <c r="A1050" s="1"/>
      <c r="B1050" s="1"/>
      <c r="C1050" s="1"/>
      <c r="D1050" s="9"/>
      <c r="E1050" s="9"/>
      <c r="F1050" s="9"/>
      <c r="G1050" s="9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2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2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2"/>
    </row>
    <row r="1051" spans="1:46" ht="15.75" customHeight="1">
      <c r="A1051" s="1"/>
      <c r="B1051" s="1"/>
      <c r="C1051" s="1"/>
      <c r="D1051" s="9"/>
      <c r="E1051" s="9"/>
      <c r="F1051" s="9"/>
      <c r="G1051" s="9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2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2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2"/>
    </row>
    <row r="1052" spans="1:46" ht="15.75" customHeight="1">
      <c r="A1052" s="1"/>
      <c r="B1052" s="1"/>
      <c r="C1052" s="1"/>
      <c r="D1052" s="9"/>
      <c r="E1052" s="9"/>
      <c r="F1052" s="9"/>
      <c r="G1052" s="9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2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2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2"/>
    </row>
    <row r="1053" spans="1:46" ht="15.75" customHeight="1">
      <c r="A1053" s="1"/>
      <c r="B1053" s="1"/>
      <c r="C1053" s="1"/>
      <c r="D1053" s="9"/>
      <c r="E1053" s="9"/>
      <c r="F1053" s="9"/>
      <c r="G1053" s="9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2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2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2"/>
    </row>
    <row r="1054" spans="1:46" ht="15.75" customHeight="1">
      <c r="A1054" s="1"/>
      <c r="B1054" s="1"/>
      <c r="C1054" s="1"/>
      <c r="D1054" s="9"/>
      <c r="E1054" s="9"/>
      <c r="F1054" s="9"/>
      <c r="G1054" s="9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2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2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2"/>
    </row>
    <row r="1055" spans="1:46" ht="15.75" customHeight="1">
      <c r="A1055" s="1"/>
      <c r="B1055" s="1"/>
      <c r="C1055" s="1"/>
      <c r="D1055" s="9"/>
      <c r="E1055" s="9"/>
      <c r="F1055" s="9"/>
      <c r="G1055" s="9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2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2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2"/>
    </row>
    <row r="1056" spans="1:46" ht="15.75" customHeight="1">
      <c r="A1056" s="1"/>
      <c r="B1056" s="1"/>
      <c r="C1056" s="1"/>
      <c r="D1056" s="9"/>
      <c r="E1056" s="9"/>
      <c r="F1056" s="9"/>
      <c r="G1056" s="9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2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2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2"/>
    </row>
    <row r="1057" spans="1:46" ht="15.75" customHeight="1">
      <c r="A1057" s="1"/>
      <c r="B1057" s="1"/>
      <c r="C1057" s="1"/>
      <c r="D1057" s="9"/>
      <c r="E1057" s="9"/>
      <c r="F1057" s="9"/>
      <c r="G1057" s="9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2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2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2"/>
    </row>
    <row r="1058" spans="1:46" ht="15.75" customHeight="1">
      <c r="A1058" s="1"/>
      <c r="B1058" s="1"/>
      <c r="C1058" s="1"/>
      <c r="D1058" s="9"/>
      <c r="E1058" s="9"/>
      <c r="F1058" s="9"/>
      <c r="G1058" s="9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2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2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2"/>
    </row>
    <row r="1059" spans="1:46" ht="15.75" customHeight="1">
      <c r="A1059" s="1"/>
      <c r="B1059" s="1"/>
      <c r="C1059" s="1"/>
      <c r="D1059" s="9"/>
      <c r="E1059" s="9"/>
      <c r="F1059" s="9"/>
      <c r="G1059" s="9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2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2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2"/>
    </row>
    <row r="1060" spans="1:46" ht="15.75" customHeight="1">
      <c r="A1060" s="1"/>
      <c r="B1060" s="1"/>
      <c r="C1060" s="1"/>
      <c r="D1060" s="9"/>
      <c r="E1060" s="9"/>
      <c r="F1060" s="9"/>
      <c r="G1060" s="9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2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2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2"/>
    </row>
    <row r="1061" spans="1:46" ht="15.75" customHeight="1">
      <c r="A1061" s="1"/>
      <c r="B1061" s="1"/>
      <c r="C1061" s="1"/>
      <c r="D1061" s="9"/>
      <c r="E1061" s="9"/>
      <c r="F1061" s="9"/>
      <c r="G1061" s="9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2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2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2"/>
    </row>
    <row r="1062" spans="1:46" ht="15.75" customHeight="1">
      <c r="A1062" s="1"/>
      <c r="B1062" s="1"/>
      <c r="C1062" s="1"/>
      <c r="D1062" s="9"/>
      <c r="E1062" s="9"/>
      <c r="F1062" s="9"/>
      <c r="G1062" s="9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2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2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2"/>
    </row>
    <row r="1063" spans="1:46" ht="15.75" customHeight="1">
      <c r="A1063" s="1"/>
      <c r="B1063" s="1"/>
      <c r="C1063" s="1"/>
      <c r="D1063" s="9"/>
      <c r="E1063" s="9"/>
      <c r="F1063" s="9"/>
      <c r="G1063" s="9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2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2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2"/>
    </row>
    <row r="1064" spans="1:46" ht="15.75" customHeight="1">
      <c r="A1064" s="1"/>
      <c r="B1064" s="1"/>
      <c r="C1064" s="1"/>
      <c r="D1064" s="9"/>
      <c r="E1064" s="9"/>
      <c r="F1064" s="9"/>
      <c r="G1064" s="9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2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2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2"/>
    </row>
    <row r="1065" spans="1:46" ht="15.75" customHeight="1">
      <c r="A1065" s="1"/>
      <c r="B1065" s="1"/>
      <c r="C1065" s="1"/>
      <c r="D1065" s="9"/>
      <c r="E1065" s="9"/>
      <c r="F1065" s="9"/>
      <c r="G1065" s="9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2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2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2"/>
    </row>
    <row r="1066" spans="1:46" ht="15.75" customHeight="1">
      <c r="A1066" s="1"/>
      <c r="B1066" s="1"/>
      <c r="C1066" s="1"/>
      <c r="D1066" s="9"/>
      <c r="E1066" s="9"/>
      <c r="F1066" s="9"/>
      <c r="G1066" s="9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2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2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2"/>
    </row>
    <row r="1067" spans="1:46" ht="15.75" customHeight="1">
      <c r="A1067" s="1"/>
      <c r="B1067" s="1"/>
      <c r="C1067" s="1"/>
      <c r="D1067" s="9"/>
      <c r="E1067" s="9"/>
      <c r="F1067" s="9"/>
      <c r="G1067" s="9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2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2"/>
    </row>
    <row r="1068" spans="1:46" ht="15.75" customHeight="1">
      <c r="A1068" s="1"/>
      <c r="B1068" s="1"/>
      <c r="C1068" s="1"/>
      <c r="D1068" s="9"/>
      <c r="E1068" s="9"/>
      <c r="F1068" s="9"/>
      <c r="G1068" s="9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2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2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2"/>
    </row>
    <row r="1069" spans="1:46" ht="15.75" customHeight="1">
      <c r="A1069" s="1"/>
      <c r="B1069" s="1"/>
      <c r="C1069" s="1"/>
      <c r="D1069" s="9"/>
      <c r="E1069" s="9"/>
      <c r="F1069" s="9"/>
      <c r="G1069" s="9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2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2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2"/>
    </row>
    <row r="1070" spans="1:46" ht="15.75" customHeight="1">
      <c r="A1070" s="1"/>
      <c r="B1070" s="1"/>
      <c r="C1070" s="1"/>
      <c r="D1070" s="9"/>
      <c r="E1070" s="9"/>
      <c r="F1070" s="9"/>
      <c r="G1070" s="9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2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2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2"/>
    </row>
    <row r="1071" spans="1:46" ht="15.75" customHeight="1">
      <c r="A1071" s="1"/>
      <c r="B1071" s="1"/>
      <c r="C1071" s="1"/>
      <c r="D1071" s="9"/>
      <c r="E1071" s="9"/>
      <c r="F1071" s="9"/>
      <c r="G1071" s="9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2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2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2"/>
    </row>
    <row r="1072" spans="1:46" ht="15.75" customHeight="1">
      <c r="A1072" s="1"/>
      <c r="B1072" s="1"/>
      <c r="C1072" s="1"/>
      <c r="D1072" s="9"/>
      <c r="E1072" s="9"/>
      <c r="F1072" s="9"/>
      <c r="G1072" s="9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2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2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2"/>
    </row>
    <row r="1073" spans="1:46" ht="15.75" customHeight="1">
      <c r="A1073" s="1"/>
      <c r="B1073" s="1"/>
      <c r="C1073" s="1"/>
      <c r="D1073" s="9"/>
      <c r="E1073" s="9"/>
      <c r="F1073" s="9"/>
      <c r="G1073" s="9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2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2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2"/>
    </row>
    <row r="1074" spans="1:46" ht="15.75" customHeight="1">
      <c r="A1074" s="1"/>
      <c r="B1074" s="1"/>
      <c r="C1074" s="1"/>
      <c r="D1074" s="9"/>
      <c r="E1074" s="9"/>
      <c r="F1074" s="9"/>
      <c r="G1074" s="9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2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2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2"/>
    </row>
  </sheetData>
  <mergeCells count="24">
    <mergeCell ref="C2:F2"/>
    <mergeCell ref="K2:M2"/>
    <mergeCell ref="N2:Q2"/>
    <mergeCell ref="C5:F12"/>
    <mergeCell ref="I7:K7"/>
    <mergeCell ref="L7:R7"/>
    <mergeCell ref="I11:K11"/>
    <mergeCell ref="L11:M11"/>
    <mergeCell ref="V7:X7"/>
    <mergeCell ref="Y7:AE7"/>
    <mergeCell ref="AI7:AK7"/>
    <mergeCell ref="AL7:AR7"/>
    <mergeCell ref="I9:K9"/>
    <mergeCell ref="L9:R9"/>
    <mergeCell ref="V9:X9"/>
    <mergeCell ref="Y9:AE9"/>
    <mergeCell ref="AI9:AK9"/>
    <mergeCell ref="AL9:AR9"/>
    <mergeCell ref="V11:X11"/>
    <mergeCell ref="Y11:Z11"/>
    <mergeCell ref="AI11:AK11"/>
    <mergeCell ref="AL11:AM11"/>
    <mergeCell ref="K13:M13"/>
    <mergeCell ref="N13:Q13"/>
  </mergeCells>
  <conditionalFormatting sqref="C17:D30 C128:D139 C142:D153 C156:D167 H128:S139 H142:S153 H156:S167 H180:S185 H191:S225 H227:S227 H233:S239 H321:S325 H331:S355 C247:F266 H17:S30 H247:S266">
    <cfRule type="cellIs" dxfId="31" priority="32" operator="equal">
      <formula>0</formula>
    </cfRule>
  </conditionalFormatting>
  <conditionalFormatting sqref="U17:AF30">
    <cfRule type="cellIs" dxfId="30" priority="31" operator="equal">
      <formula>0</formula>
    </cfRule>
  </conditionalFormatting>
  <conditionalFormatting sqref="U233:AF239">
    <cfRule type="cellIs" dxfId="29" priority="23" operator="equal">
      <formula>0</formula>
    </cfRule>
  </conditionalFormatting>
  <conditionalFormatting sqref="AH233:AS239">
    <cfRule type="cellIs" dxfId="28" priority="22" operator="equal">
      <formula>0</formula>
    </cfRule>
  </conditionalFormatting>
  <conditionalFormatting sqref="D269:F288 H269:S288">
    <cfRule type="cellIs" dxfId="27" priority="21" operator="equal">
      <formula>0</formula>
    </cfRule>
  </conditionalFormatting>
  <conditionalFormatting sqref="U128:AF139 U142:AF153 U156:AF167">
    <cfRule type="cellIs" dxfId="26" priority="29" operator="equal">
      <formula>0</formula>
    </cfRule>
  </conditionalFormatting>
  <conditionalFormatting sqref="AH17:AS30">
    <cfRule type="cellIs" dxfId="25" priority="30" operator="equal">
      <formula>0</formula>
    </cfRule>
  </conditionalFormatting>
  <conditionalFormatting sqref="AH128:AS139 AH142:AS153 AH156:AS167">
    <cfRule type="cellIs" dxfId="24" priority="28" operator="equal">
      <formula>0</formula>
    </cfRule>
  </conditionalFormatting>
  <conditionalFormatting sqref="U180:AF185">
    <cfRule type="cellIs" dxfId="23" priority="27" operator="equal">
      <formula>0</formula>
    </cfRule>
  </conditionalFormatting>
  <conditionalFormatting sqref="AH269:AS288">
    <cfRule type="cellIs" dxfId="22" priority="15" operator="equal">
      <formula>0</formula>
    </cfRule>
  </conditionalFormatting>
  <conditionalFormatting sqref="AH291:AS310">
    <cfRule type="cellIs" dxfId="21" priority="14" operator="equal">
      <formula>0</formula>
    </cfRule>
  </conditionalFormatting>
  <conditionalFormatting sqref="U247:AF266">
    <cfRule type="cellIs" dxfId="20" priority="19" operator="equal">
      <formula>0</formula>
    </cfRule>
  </conditionalFormatting>
  <conditionalFormatting sqref="AH180:AS185">
    <cfRule type="cellIs" dxfId="19" priority="26" operator="equal">
      <formula>0</formula>
    </cfRule>
  </conditionalFormatting>
  <conditionalFormatting sqref="U191:AF225 U227:AF227">
    <cfRule type="cellIs" dxfId="18" priority="25" operator="equal">
      <formula>0</formula>
    </cfRule>
  </conditionalFormatting>
  <conditionalFormatting sqref="AH191:AS225 AH227:AS227">
    <cfRule type="cellIs" dxfId="17" priority="24" operator="equal">
      <formula>0</formula>
    </cfRule>
  </conditionalFormatting>
  <conditionalFormatting sqref="U321:AF325">
    <cfRule type="cellIs" dxfId="16" priority="11" operator="equal">
      <formula>0</formula>
    </cfRule>
  </conditionalFormatting>
  <conditionalFormatting sqref="AH331:AS355">
    <cfRule type="cellIs" dxfId="15" priority="8" operator="equal">
      <formula>0</formula>
    </cfRule>
  </conditionalFormatting>
  <conditionalFormatting sqref="C291:C310">
    <cfRule type="cellIs" dxfId="14" priority="12" operator="equal">
      <formula>0</formula>
    </cfRule>
  </conditionalFormatting>
  <conditionalFormatting sqref="D291:F310 H291:S310">
    <cfRule type="cellIs" dxfId="13" priority="20" operator="equal">
      <formula>0</formula>
    </cfRule>
  </conditionalFormatting>
  <conditionalFormatting sqref="U331:AF355">
    <cfRule type="cellIs" dxfId="12" priority="9" operator="equal">
      <formula>0</formula>
    </cfRule>
  </conditionalFormatting>
  <conditionalFormatting sqref="U269:AF288">
    <cfRule type="cellIs" dxfId="11" priority="18" operator="equal">
      <formula>0</formula>
    </cfRule>
  </conditionalFormatting>
  <conditionalFormatting sqref="U291:AF310">
    <cfRule type="cellIs" dxfId="10" priority="17" operator="equal">
      <formula>0</formula>
    </cfRule>
  </conditionalFormatting>
  <conditionalFormatting sqref="AH247:AS266">
    <cfRule type="cellIs" dxfId="9" priority="16" operator="equal">
      <formula>0</formula>
    </cfRule>
  </conditionalFormatting>
  <conditionalFormatting sqref="C269:C288">
    <cfRule type="cellIs" dxfId="8" priority="13" operator="equal">
      <formula>0</formula>
    </cfRule>
  </conditionalFormatting>
  <conditionalFormatting sqref="AH321:AS325">
    <cfRule type="cellIs" dxfId="7" priority="10" operator="equal">
      <formula>0</formula>
    </cfRule>
  </conditionalFormatting>
  <conditionalFormatting sqref="G128:G139 G142:G153 G156:G167 G180:G185 G191:G225 G227 G233:G239 G321:G325 G331:G355 G17:G30 G247:G266">
    <cfRule type="cellIs" dxfId="6" priority="7" operator="equal">
      <formula>0</formula>
    </cfRule>
  </conditionalFormatting>
  <conditionalFormatting sqref="G269:G288">
    <cfRule type="cellIs" dxfId="5" priority="6" operator="equal">
      <formula>0</formula>
    </cfRule>
  </conditionalFormatting>
  <conditionalFormatting sqref="G291:G310">
    <cfRule type="cellIs" dxfId="4" priority="5" operator="equal">
      <formula>0</formula>
    </cfRule>
  </conditionalFormatting>
  <conditionalFormatting sqref="H362:S375">
    <cfRule type="cellIs" dxfId="3" priority="4" operator="equal">
      <formula>0</formula>
    </cfRule>
  </conditionalFormatting>
  <conditionalFormatting sqref="AH362:AS375">
    <cfRule type="cellIs" dxfId="2" priority="2" operator="equal">
      <formula>0</formula>
    </cfRule>
  </conditionalFormatting>
  <conditionalFormatting sqref="U362:AF375">
    <cfRule type="cellIs" dxfId="1" priority="3" operator="equal">
      <formula>0</formula>
    </cfRule>
  </conditionalFormatting>
  <conditionalFormatting sqref="G362:G37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9E9B-5A17-0648-ACE6-7D0F3FC48E23}">
  <dimension ref="A1:AT1004"/>
  <sheetViews>
    <sheetView showGridLines="0" topLeftCell="A44" zoomScale="70" zoomScaleNormal="70" workbookViewId="0">
      <selection activeCell="C42" sqref="C42"/>
    </sheetView>
  </sheetViews>
  <sheetFormatPr baseColWidth="10" defaultColWidth="12.6640625" defaultRowHeight="15" customHeight="1"/>
  <cols>
    <col min="1" max="2" width="0.6640625" customWidth="1"/>
    <col min="3" max="3" width="64.1640625" bestFit="1" customWidth="1"/>
    <col min="4" max="4" width="4.1640625" customWidth="1"/>
    <col min="5" max="5" width="3.1640625" customWidth="1"/>
    <col min="6" max="6" width="4.83203125" bestFit="1" customWidth="1"/>
    <col min="7" max="19" width="10.33203125" customWidth="1"/>
    <col min="20" max="20" width="14" customWidth="1"/>
    <col min="21" max="32" width="10.33203125" customWidth="1"/>
    <col min="33" max="33" width="14" customWidth="1"/>
    <col min="34" max="45" width="10.33203125" customWidth="1"/>
    <col min="46" max="46" width="14" customWidth="1"/>
  </cols>
  <sheetData>
    <row r="1" spans="1:46" ht="3" customHeight="1">
      <c r="A1" s="42"/>
      <c r="B1" s="42"/>
      <c r="C1" s="42"/>
      <c r="D1" s="42"/>
      <c r="E1" s="42"/>
      <c r="F1" s="43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ht="28.5" customHeight="1" thickBot="1">
      <c r="A2" s="117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</row>
    <row r="3" spans="1:46" ht="33" customHeight="1" thickTop="1" thickBot="1">
      <c r="A3" s="119"/>
      <c r="B3" s="119"/>
      <c r="C3" s="236" t="s">
        <v>371</v>
      </c>
      <c r="D3" s="120"/>
      <c r="E3" s="120"/>
      <c r="F3" s="121"/>
      <c r="G3" s="122"/>
      <c r="H3" s="237" t="s">
        <v>3</v>
      </c>
      <c r="I3" s="238"/>
      <c r="J3" s="239"/>
      <c r="K3" s="209">
        <f>'Założenia operacyjne'!L12</f>
        <v>0</v>
      </c>
      <c r="L3" s="188"/>
      <c r="M3" s="188"/>
      <c r="N3" s="188"/>
      <c r="O3" s="188"/>
      <c r="P3" s="188"/>
      <c r="Q3" s="189"/>
      <c r="R3" s="122"/>
      <c r="S3" s="122"/>
      <c r="T3" s="122"/>
      <c r="U3" s="184"/>
      <c r="V3" s="185"/>
      <c r="W3" s="183"/>
      <c r="X3" s="205"/>
      <c r="Y3" s="183"/>
      <c r="Z3" s="183"/>
      <c r="AA3" s="183"/>
      <c r="AB3" s="183"/>
      <c r="AC3" s="183"/>
      <c r="AD3" s="183"/>
      <c r="AE3" s="122"/>
      <c r="AF3" s="122"/>
      <c r="AG3" s="122"/>
      <c r="AH3" s="184"/>
      <c r="AI3" s="185"/>
      <c r="AJ3" s="183"/>
      <c r="AK3" s="205"/>
      <c r="AL3" s="183"/>
      <c r="AM3" s="183"/>
      <c r="AN3" s="183"/>
      <c r="AO3" s="183"/>
      <c r="AP3" s="183"/>
      <c r="AQ3" s="183"/>
      <c r="AR3" s="122"/>
      <c r="AS3" s="122"/>
      <c r="AT3" s="122"/>
    </row>
    <row r="4" spans="1:46" ht="6" customHeight="1" thickTop="1" thickBot="1">
      <c r="A4" s="123"/>
      <c r="B4" s="123"/>
      <c r="C4" s="42"/>
      <c r="D4" s="42"/>
      <c r="E4" s="42"/>
      <c r="F4" s="124"/>
      <c r="G4" s="42"/>
      <c r="H4" s="13"/>
      <c r="I4" s="1"/>
      <c r="J4" s="1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14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14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33" customHeight="1" thickTop="1" thickBot="1">
      <c r="A5" s="119"/>
      <c r="B5" s="119"/>
      <c r="C5" s="208"/>
      <c r="D5" s="125"/>
      <c r="E5" s="126"/>
      <c r="F5" s="121"/>
      <c r="G5" s="122"/>
      <c r="H5" s="237" t="s">
        <v>4</v>
      </c>
      <c r="I5" s="238"/>
      <c r="J5" s="239"/>
      <c r="K5" s="209">
        <f>'Założenia operacyjne'!L14</f>
        <v>0</v>
      </c>
      <c r="L5" s="188"/>
      <c r="M5" s="188"/>
      <c r="N5" s="188"/>
      <c r="O5" s="188"/>
      <c r="P5" s="188"/>
      <c r="Q5" s="189"/>
      <c r="R5" s="122"/>
      <c r="S5" s="122"/>
      <c r="T5" s="122"/>
      <c r="U5" s="184"/>
      <c r="V5" s="185"/>
      <c r="W5" s="183"/>
      <c r="X5" s="205"/>
      <c r="Y5" s="183"/>
      <c r="Z5" s="183"/>
      <c r="AA5" s="183"/>
      <c r="AB5" s="183"/>
      <c r="AC5" s="183"/>
      <c r="AD5" s="183"/>
      <c r="AE5" s="122"/>
      <c r="AF5" s="122"/>
      <c r="AG5" s="122"/>
      <c r="AH5" s="184"/>
      <c r="AI5" s="185"/>
      <c r="AJ5" s="183"/>
      <c r="AK5" s="205"/>
      <c r="AL5" s="183"/>
      <c r="AM5" s="183"/>
      <c r="AN5" s="183"/>
      <c r="AO5" s="183"/>
      <c r="AP5" s="183"/>
      <c r="AQ5" s="183"/>
      <c r="AR5" s="122"/>
      <c r="AS5" s="122"/>
      <c r="AT5" s="122"/>
    </row>
    <row r="6" spans="1:46" ht="5.25" customHeight="1" thickTop="1" thickBot="1">
      <c r="A6" s="123"/>
      <c r="B6" s="123"/>
      <c r="C6" s="185"/>
      <c r="E6" s="125"/>
      <c r="F6" s="124"/>
      <c r="G6" s="42"/>
      <c r="H6" s="13"/>
      <c r="I6" s="1"/>
      <c r="J6" s="1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14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14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3" customHeight="1" thickTop="1" thickBot="1">
      <c r="A7" s="119"/>
      <c r="B7" s="119"/>
      <c r="C7" s="185"/>
      <c r="E7" s="126"/>
      <c r="F7" s="121"/>
      <c r="G7" s="122"/>
      <c r="H7" s="237" t="s">
        <v>5</v>
      </c>
      <c r="I7" s="238"/>
      <c r="J7" s="239"/>
      <c r="K7" s="206">
        <f>'Założenia operacyjne'!L16</f>
        <v>0</v>
      </c>
      <c r="L7" s="189"/>
      <c r="M7" s="122"/>
      <c r="N7" s="122"/>
      <c r="O7" s="122"/>
      <c r="P7" s="122"/>
      <c r="Q7" s="122"/>
      <c r="R7" s="122"/>
      <c r="S7" s="122"/>
      <c r="T7" s="122"/>
      <c r="U7" s="184"/>
      <c r="V7" s="185"/>
      <c r="W7" s="183"/>
      <c r="X7" s="207"/>
      <c r="Y7" s="183"/>
      <c r="Z7" s="122"/>
      <c r="AA7" s="122"/>
      <c r="AB7" s="122"/>
      <c r="AC7" s="122"/>
      <c r="AD7" s="122"/>
      <c r="AE7" s="122"/>
      <c r="AF7" s="122"/>
      <c r="AG7" s="122"/>
      <c r="AH7" s="184"/>
      <c r="AI7" s="185"/>
      <c r="AJ7" s="183"/>
      <c r="AK7" s="207"/>
      <c r="AL7" s="183"/>
      <c r="AM7" s="122"/>
      <c r="AN7" s="122"/>
      <c r="AO7" s="122"/>
      <c r="AP7" s="122"/>
      <c r="AQ7" s="122"/>
      <c r="AR7" s="122"/>
      <c r="AS7" s="122"/>
      <c r="AT7" s="122"/>
    </row>
    <row r="8" spans="1:46" ht="16.5" customHeight="1" thickTop="1">
      <c r="A8" s="123"/>
      <c r="B8" s="123"/>
      <c r="C8" s="127"/>
      <c r="D8" s="127"/>
      <c r="E8" s="127"/>
      <c r="F8" s="124"/>
      <c r="G8" s="42"/>
      <c r="H8" s="42"/>
      <c r="I8" s="42"/>
      <c r="J8" s="32"/>
      <c r="K8" s="128"/>
      <c r="L8" s="128"/>
      <c r="M8" s="42"/>
      <c r="N8" s="42"/>
      <c r="O8" s="42"/>
      <c r="P8" s="42"/>
      <c r="Q8" s="42"/>
      <c r="R8" s="42"/>
      <c r="S8" s="42"/>
      <c r="T8" s="42"/>
      <c r="U8" s="42"/>
      <c r="V8" s="42"/>
      <c r="W8" s="32"/>
      <c r="X8" s="128"/>
      <c r="Y8" s="128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32"/>
      <c r="AK8" s="128"/>
      <c r="AL8" s="128"/>
      <c r="AM8" s="42"/>
      <c r="AN8" s="42"/>
      <c r="AO8" s="42"/>
      <c r="AP8" s="42"/>
      <c r="AQ8" s="42"/>
      <c r="AR8" s="42"/>
      <c r="AS8" s="42"/>
      <c r="AT8" s="42"/>
    </row>
    <row r="9" spans="1:46" ht="16.5" customHeight="1">
      <c r="A9" s="123"/>
      <c r="B9" s="123"/>
      <c r="C9" s="127"/>
      <c r="D9" s="127"/>
      <c r="E9" s="127"/>
      <c r="F9" s="124"/>
      <c r="G9" s="42"/>
      <c r="H9" s="42"/>
      <c r="I9" s="42"/>
      <c r="J9" s="32"/>
      <c r="K9" s="128"/>
      <c r="L9" s="128"/>
      <c r="M9" s="42"/>
      <c r="N9" s="42"/>
      <c r="O9" s="42"/>
      <c r="P9" s="42"/>
      <c r="Q9" s="42"/>
      <c r="R9" s="42"/>
      <c r="S9" s="42"/>
      <c r="T9" s="42"/>
      <c r="U9" s="42"/>
      <c r="V9" s="42"/>
      <c r="W9" s="32"/>
      <c r="X9" s="128"/>
      <c r="Y9" s="128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2"/>
      <c r="AK9" s="128"/>
      <c r="AL9" s="128"/>
      <c r="AM9" s="42"/>
      <c r="AN9" s="42"/>
      <c r="AO9" s="42"/>
      <c r="AP9" s="42"/>
      <c r="AQ9" s="42"/>
      <c r="AR9" s="42"/>
      <c r="AS9" s="42"/>
      <c r="AT9" s="42"/>
    </row>
    <row r="10" spans="1:46">
      <c r="A10" s="123"/>
      <c r="B10" s="129"/>
      <c r="C10" s="130"/>
      <c r="D10" s="130"/>
      <c r="E10" s="130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4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4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42"/>
    </row>
    <row r="11" spans="1:46" ht="27" customHeight="1">
      <c r="A11" s="123"/>
      <c r="B11" s="123"/>
      <c r="C11" s="133" t="s">
        <v>7</v>
      </c>
      <c r="D11" s="133"/>
      <c r="E11" s="203"/>
      <c r="F11" s="203"/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22" t="s">
        <v>17</v>
      </c>
      <c r="N11" s="22" t="s">
        <v>18</v>
      </c>
      <c r="O11" s="22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3" t="s">
        <v>24</v>
      </c>
      <c r="U11" s="22" t="s">
        <v>25</v>
      </c>
      <c r="V11" s="22" t="s">
        <v>26</v>
      </c>
      <c r="W11" s="22" t="s">
        <v>27</v>
      </c>
      <c r="X11" s="22" t="s">
        <v>28</v>
      </c>
      <c r="Y11" s="22" t="s">
        <v>29</v>
      </c>
      <c r="Z11" s="22" t="s">
        <v>30</v>
      </c>
      <c r="AA11" s="22" t="s">
        <v>31</v>
      </c>
      <c r="AB11" s="22" t="s">
        <v>32</v>
      </c>
      <c r="AC11" s="22" t="s">
        <v>33</v>
      </c>
      <c r="AD11" s="22" t="s">
        <v>34</v>
      </c>
      <c r="AE11" s="22" t="s">
        <v>35</v>
      </c>
      <c r="AF11" s="22" t="s">
        <v>36</v>
      </c>
      <c r="AG11" s="23" t="s">
        <v>37</v>
      </c>
      <c r="AH11" s="22" t="s">
        <v>38</v>
      </c>
      <c r="AI11" s="22" t="s">
        <v>39</v>
      </c>
      <c r="AJ11" s="22" t="s">
        <v>40</v>
      </c>
      <c r="AK11" s="22" t="s">
        <v>41</v>
      </c>
      <c r="AL11" s="22" t="s">
        <v>42</v>
      </c>
      <c r="AM11" s="22" t="s">
        <v>43</v>
      </c>
      <c r="AN11" s="22" t="s">
        <v>44</v>
      </c>
      <c r="AO11" s="22" t="s">
        <v>45</v>
      </c>
      <c r="AP11" s="22" t="s">
        <v>46</v>
      </c>
      <c r="AQ11" s="22" t="s">
        <v>47</v>
      </c>
      <c r="AR11" s="22" t="s">
        <v>48</v>
      </c>
      <c r="AS11" s="22" t="s">
        <v>49</v>
      </c>
      <c r="AT11" s="23" t="s">
        <v>50</v>
      </c>
    </row>
    <row r="12" spans="1:46" ht="28.5" customHeight="1">
      <c r="A12" s="134"/>
      <c r="B12" s="134"/>
      <c r="C12" s="241" t="s">
        <v>372</v>
      </c>
      <c r="D12" s="135"/>
      <c r="E12" s="135"/>
      <c r="F12" s="136"/>
      <c r="G12" s="137">
        <f>SUM(G13:G15)</f>
        <v>0</v>
      </c>
      <c r="H12" s="137">
        <f t="shared" ref="H12:AS12" si="0">SUM(H13:H15)</f>
        <v>0</v>
      </c>
      <c r="I12" s="137">
        <f t="shared" si="0"/>
        <v>0</v>
      </c>
      <c r="J12" s="137">
        <f t="shared" si="0"/>
        <v>0</v>
      </c>
      <c r="K12" s="137">
        <f t="shared" si="0"/>
        <v>0</v>
      </c>
      <c r="L12" s="137">
        <f t="shared" si="0"/>
        <v>0</v>
      </c>
      <c r="M12" s="137">
        <f t="shared" si="0"/>
        <v>0</v>
      </c>
      <c r="N12" s="137">
        <f t="shared" si="0"/>
        <v>0</v>
      </c>
      <c r="O12" s="137">
        <f t="shared" si="0"/>
        <v>0</v>
      </c>
      <c r="P12" s="137">
        <f t="shared" si="0"/>
        <v>0</v>
      </c>
      <c r="Q12" s="137">
        <f t="shared" si="0"/>
        <v>0</v>
      </c>
      <c r="R12" s="137">
        <f t="shared" si="0"/>
        <v>0</v>
      </c>
      <c r="S12" s="137">
        <f t="shared" si="0"/>
        <v>0</v>
      </c>
      <c r="T12" s="137">
        <f t="shared" si="0"/>
        <v>0</v>
      </c>
      <c r="U12" s="137">
        <f t="shared" si="0"/>
        <v>0</v>
      </c>
      <c r="V12" s="137">
        <f t="shared" si="0"/>
        <v>0</v>
      </c>
      <c r="W12" s="137">
        <f t="shared" si="0"/>
        <v>0</v>
      </c>
      <c r="X12" s="137">
        <f t="shared" si="0"/>
        <v>0</v>
      </c>
      <c r="Y12" s="137">
        <f t="shared" si="0"/>
        <v>0</v>
      </c>
      <c r="Z12" s="137">
        <f t="shared" si="0"/>
        <v>0</v>
      </c>
      <c r="AA12" s="137">
        <f t="shared" si="0"/>
        <v>0</v>
      </c>
      <c r="AB12" s="137">
        <f t="shared" si="0"/>
        <v>0</v>
      </c>
      <c r="AC12" s="137">
        <f t="shared" si="0"/>
        <v>0</v>
      </c>
      <c r="AD12" s="137">
        <f t="shared" si="0"/>
        <v>0</v>
      </c>
      <c r="AE12" s="137">
        <f t="shared" si="0"/>
        <v>0</v>
      </c>
      <c r="AF12" s="137">
        <f t="shared" si="0"/>
        <v>0</v>
      </c>
      <c r="AG12" s="137">
        <f t="shared" si="0"/>
        <v>0</v>
      </c>
      <c r="AH12" s="137">
        <f t="shared" si="0"/>
        <v>0</v>
      </c>
      <c r="AI12" s="137">
        <f t="shared" si="0"/>
        <v>0</v>
      </c>
      <c r="AJ12" s="137">
        <f t="shared" si="0"/>
        <v>0</v>
      </c>
      <c r="AK12" s="137">
        <f t="shared" si="0"/>
        <v>0</v>
      </c>
      <c r="AL12" s="137">
        <f t="shared" si="0"/>
        <v>0</v>
      </c>
      <c r="AM12" s="137">
        <f t="shared" si="0"/>
        <v>0</v>
      </c>
      <c r="AN12" s="137">
        <f t="shared" si="0"/>
        <v>0</v>
      </c>
      <c r="AO12" s="137">
        <f t="shared" si="0"/>
        <v>0</v>
      </c>
      <c r="AP12" s="137">
        <f t="shared" si="0"/>
        <v>0</v>
      </c>
      <c r="AQ12" s="137">
        <f t="shared" si="0"/>
        <v>0</v>
      </c>
      <c r="AR12" s="137">
        <f t="shared" si="0"/>
        <v>0</v>
      </c>
      <c r="AS12" s="137">
        <f t="shared" si="0"/>
        <v>0</v>
      </c>
      <c r="AT12" s="137">
        <f>SUM(AT13:AT15)</f>
        <v>0</v>
      </c>
    </row>
    <row r="13" spans="1:46">
      <c r="A13" s="123"/>
      <c r="B13" s="123"/>
      <c r="C13" s="138" t="s">
        <v>77</v>
      </c>
      <c r="D13" s="138"/>
      <c r="E13" s="138"/>
      <c r="F13" s="100"/>
      <c r="G13" s="139">
        <f>'Założenia operacyjne'!G100</f>
        <v>0</v>
      </c>
      <c r="H13" s="139">
        <f>'Założenia operacyjne'!H100</f>
        <v>0</v>
      </c>
      <c r="I13" s="139">
        <f>'Założenia operacyjne'!I100</f>
        <v>0</v>
      </c>
      <c r="J13" s="139">
        <f>'Założenia operacyjne'!J100</f>
        <v>0</v>
      </c>
      <c r="K13" s="139">
        <f>'Założenia operacyjne'!K100</f>
        <v>0</v>
      </c>
      <c r="L13" s="139">
        <f>'Założenia operacyjne'!L100</f>
        <v>0</v>
      </c>
      <c r="M13" s="139">
        <f>'Założenia operacyjne'!M100</f>
        <v>0</v>
      </c>
      <c r="N13" s="139">
        <f>'Założenia operacyjne'!N100</f>
        <v>0</v>
      </c>
      <c r="O13" s="139">
        <f>'Założenia operacyjne'!O100</f>
        <v>0</v>
      </c>
      <c r="P13" s="139">
        <f>'Założenia operacyjne'!P100</f>
        <v>0</v>
      </c>
      <c r="Q13" s="139">
        <f>'Założenia operacyjne'!Q100</f>
        <v>0</v>
      </c>
      <c r="R13" s="139">
        <f>'Założenia operacyjne'!R100</f>
        <v>0</v>
      </c>
      <c r="S13" s="139">
        <f>'Założenia operacyjne'!S100</f>
        <v>0</v>
      </c>
      <c r="T13" s="140">
        <f>SUM(H13:S13)</f>
        <v>0</v>
      </c>
      <c r="U13" s="139">
        <f>'Założenia operacyjne'!U100</f>
        <v>0</v>
      </c>
      <c r="V13" s="139">
        <f>'Założenia operacyjne'!V100</f>
        <v>0</v>
      </c>
      <c r="W13" s="139">
        <f>'Założenia operacyjne'!W100</f>
        <v>0</v>
      </c>
      <c r="X13" s="139">
        <f>'Założenia operacyjne'!X100</f>
        <v>0</v>
      </c>
      <c r="Y13" s="139">
        <f>'Założenia operacyjne'!Y100</f>
        <v>0</v>
      </c>
      <c r="Z13" s="139">
        <f>'Założenia operacyjne'!Z100</f>
        <v>0</v>
      </c>
      <c r="AA13" s="139">
        <f>'Założenia operacyjne'!AA100</f>
        <v>0</v>
      </c>
      <c r="AB13" s="139">
        <f>'Założenia operacyjne'!AB100</f>
        <v>0</v>
      </c>
      <c r="AC13" s="139">
        <f>'Założenia operacyjne'!AC100</f>
        <v>0</v>
      </c>
      <c r="AD13" s="139">
        <f>'Założenia operacyjne'!AD100</f>
        <v>0</v>
      </c>
      <c r="AE13" s="139">
        <f>'Założenia operacyjne'!AE100</f>
        <v>0</v>
      </c>
      <c r="AF13" s="139">
        <f>'Założenia operacyjne'!AF100</f>
        <v>0</v>
      </c>
      <c r="AG13" s="140">
        <f>SUM(U13:AF13)</f>
        <v>0</v>
      </c>
      <c r="AH13" s="139">
        <f>'Założenia operacyjne'!AH100</f>
        <v>0</v>
      </c>
      <c r="AI13" s="139">
        <f>'Założenia operacyjne'!AI100</f>
        <v>0</v>
      </c>
      <c r="AJ13" s="139">
        <f>'Założenia operacyjne'!AJ100</f>
        <v>0</v>
      </c>
      <c r="AK13" s="139">
        <f>'Założenia operacyjne'!AK100</f>
        <v>0</v>
      </c>
      <c r="AL13" s="139">
        <f>'Założenia operacyjne'!AL100</f>
        <v>0</v>
      </c>
      <c r="AM13" s="139">
        <f>'Założenia operacyjne'!AM100</f>
        <v>0</v>
      </c>
      <c r="AN13" s="139">
        <f>'Założenia operacyjne'!AN100</f>
        <v>0</v>
      </c>
      <c r="AO13" s="139">
        <f>'Założenia operacyjne'!AO100</f>
        <v>0</v>
      </c>
      <c r="AP13" s="139">
        <f>'Założenia operacyjne'!AP100</f>
        <v>0</v>
      </c>
      <c r="AQ13" s="139">
        <f>'Założenia operacyjne'!AQ100</f>
        <v>0</v>
      </c>
      <c r="AR13" s="139">
        <f>'Założenia operacyjne'!AR100</f>
        <v>0</v>
      </c>
      <c r="AS13" s="139">
        <f>'Założenia operacyjne'!AS100</f>
        <v>0</v>
      </c>
      <c r="AT13" s="140">
        <f>SUM(AH13:AS13)</f>
        <v>0</v>
      </c>
    </row>
    <row r="14" spans="1:46">
      <c r="A14" s="123"/>
      <c r="B14" s="123"/>
      <c r="C14" s="138" t="s">
        <v>78</v>
      </c>
      <c r="D14" s="138"/>
      <c r="E14" s="138"/>
      <c r="F14" s="100"/>
      <c r="G14" s="139">
        <f>'Założenia operacyjne'!G110</f>
        <v>0</v>
      </c>
      <c r="H14" s="139">
        <f>'Założenia operacyjne'!H110</f>
        <v>0</v>
      </c>
      <c r="I14" s="139">
        <f>'Założenia operacyjne'!I110</f>
        <v>0</v>
      </c>
      <c r="J14" s="139">
        <f>'Założenia operacyjne'!J110</f>
        <v>0</v>
      </c>
      <c r="K14" s="139">
        <f>'Założenia operacyjne'!K110</f>
        <v>0</v>
      </c>
      <c r="L14" s="139">
        <f>'Założenia operacyjne'!L110</f>
        <v>0</v>
      </c>
      <c r="M14" s="139">
        <f>'Założenia operacyjne'!M110</f>
        <v>0</v>
      </c>
      <c r="N14" s="139">
        <f>'Założenia operacyjne'!N110</f>
        <v>0</v>
      </c>
      <c r="O14" s="139">
        <f>'Założenia operacyjne'!O110</f>
        <v>0</v>
      </c>
      <c r="P14" s="139">
        <f>'Założenia operacyjne'!P110</f>
        <v>0</v>
      </c>
      <c r="Q14" s="139">
        <f>'Założenia operacyjne'!Q110</f>
        <v>0</v>
      </c>
      <c r="R14" s="139">
        <f>'Założenia operacyjne'!R110</f>
        <v>0</v>
      </c>
      <c r="S14" s="139">
        <f>'Założenia operacyjne'!S110</f>
        <v>0</v>
      </c>
      <c r="T14" s="140">
        <f t="shared" ref="T14:T15" si="1">SUM(H14:S14)</f>
        <v>0</v>
      </c>
      <c r="U14" s="139">
        <f>'Założenia operacyjne'!U110</f>
        <v>0</v>
      </c>
      <c r="V14" s="139">
        <f>'Założenia operacyjne'!V110</f>
        <v>0</v>
      </c>
      <c r="W14" s="139">
        <f>'Założenia operacyjne'!W110</f>
        <v>0</v>
      </c>
      <c r="X14" s="139">
        <f>'Założenia operacyjne'!X110</f>
        <v>0</v>
      </c>
      <c r="Y14" s="139">
        <f>'Założenia operacyjne'!Y110</f>
        <v>0</v>
      </c>
      <c r="Z14" s="139">
        <f>'Założenia operacyjne'!Z110</f>
        <v>0</v>
      </c>
      <c r="AA14" s="139">
        <f>'Założenia operacyjne'!AA110</f>
        <v>0</v>
      </c>
      <c r="AB14" s="139">
        <f>'Założenia operacyjne'!AB110</f>
        <v>0</v>
      </c>
      <c r="AC14" s="139">
        <f>'Założenia operacyjne'!AC110</f>
        <v>0</v>
      </c>
      <c r="AD14" s="139">
        <f>'Założenia operacyjne'!AD110</f>
        <v>0</v>
      </c>
      <c r="AE14" s="139">
        <f>'Założenia operacyjne'!AE110</f>
        <v>0</v>
      </c>
      <c r="AF14" s="139">
        <f>'Założenia operacyjne'!AF110</f>
        <v>0</v>
      </c>
      <c r="AG14" s="140">
        <f t="shared" ref="AG14:AG15" si="2">SUM(U14:AF14)</f>
        <v>0</v>
      </c>
      <c r="AH14" s="139">
        <f>'Założenia operacyjne'!AH110</f>
        <v>0</v>
      </c>
      <c r="AI14" s="139">
        <f>'Założenia operacyjne'!AI110</f>
        <v>0</v>
      </c>
      <c r="AJ14" s="139">
        <f>'Założenia operacyjne'!AJ110</f>
        <v>0</v>
      </c>
      <c r="AK14" s="139">
        <f>'Założenia operacyjne'!AK110</f>
        <v>0</v>
      </c>
      <c r="AL14" s="139">
        <f>'Założenia operacyjne'!AL110</f>
        <v>0</v>
      </c>
      <c r="AM14" s="139">
        <f>'Założenia operacyjne'!AM110</f>
        <v>0</v>
      </c>
      <c r="AN14" s="139">
        <f>'Założenia operacyjne'!AN110</f>
        <v>0</v>
      </c>
      <c r="AO14" s="139">
        <f>'Założenia operacyjne'!AO110</f>
        <v>0</v>
      </c>
      <c r="AP14" s="139">
        <f>'Założenia operacyjne'!AP110</f>
        <v>0</v>
      </c>
      <c r="AQ14" s="139">
        <f>'Założenia operacyjne'!AQ110</f>
        <v>0</v>
      </c>
      <c r="AR14" s="139">
        <f>'Założenia operacyjne'!AR110</f>
        <v>0</v>
      </c>
      <c r="AS14" s="139">
        <f>'Założenia operacyjne'!AS110</f>
        <v>0</v>
      </c>
      <c r="AT14" s="140">
        <f t="shared" ref="AT14:AT15" si="3">SUM(AH14:AS14)</f>
        <v>0</v>
      </c>
    </row>
    <row r="15" spans="1:46">
      <c r="A15" s="123"/>
      <c r="B15" s="123"/>
      <c r="C15" s="138" t="s">
        <v>79</v>
      </c>
      <c r="D15" s="138"/>
      <c r="E15" s="138"/>
      <c r="F15" s="100"/>
      <c r="G15" s="139">
        <f>'Założenia operacyjne'!G120</f>
        <v>0</v>
      </c>
      <c r="H15" s="139">
        <f>'Założenia operacyjne'!H120</f>
        <v>0</v>
      </c>
      <c r="I15" s="139">
        <f>'Założenia operacyjne'!I120</f>
        <v>0</v>
      </c>
      <c r="J15" s="139">
        <f>'Założenia operacyjne'!J120</f>
        <v>0</v>
      </c>
      <c r="K15" s="139">
        <f>'Założenia operacyjne'!K120</f>
        <v>0</v>
      </c>
      <c r="L15" s="139">
        <f>'Założenia operacyjne'!L120</f>
        <v>0</v>
      </c>
      <c r="M15" s="139">
        <f>'Założenia operacyjne'!M120</f>
        <v>0</v>
      </c>
      <c r="N15" s="139">
        <f>'Założenia operacyjne'!N120</f>
        <v>0</v>
      </c>
      <c r="O15" s="139">
        <f>'Założenia operacyjne'!O120</f>
        <v>0</v>
      </c>
      <c r="P15" s="139">
        <f>'Założenia operacyjne'!P120</f>
        <v>0</v>
      </c>
      <c r="Q15" s="139">
        <f>'Założenia operacyjne'!Q120</f>
        <v>0</v>
      </c>
      <c r="R15" s="139">
        <f>'Założenia operacyjne'!R120</f>
        <v>0</v>
      </c>
      <c r="S15" s="139">
        <f>'Założenia operacyjne'!S120</f>
        <v>0</v>
      </c>
      <c r="T15" s="140">
        <f t="shared" si="1"/>
        <v>0</v>
      </c>
      <c r="U15" s="139">
        <f>'Założenia operacyjne'!U120</f>
        <v>0</v>
      </c>
      <c r="V15" s="139">
        <f>'Założenia operacyjne'!V120</f>
        <v>0</v>
      </c>
      <c r="W15" s="139">
        <f>'Założenia operacyjne'!W120</f>
        <v>0</v>
      </c>
      <c r="X15" s="139">
        <f>'Założenia operacyjne'!X120</f>
        <v>0</v>
      </c>
      <c r="Y15" s="139">
        <f>'Założenia operacyjne'!Y120</f>
        <v>0</v>
      </c>
      <c r="Z15" s="139">
        <f>'Założenia operacyjne'!Z120</f>
        <v>0</v>
      </c>
      <c r="AA15" s="139">
        <f>'Założenia operacyjne'!AA120</f>
        <v>0</v>
      </c>
      <c r="AB15" s="139">
        <f>'Założenia operacyjne'!AB120</f>
        <v>0</v>
      </c>
      <c r="AC15" s="139">
        <f>'Założenia operacyjne'!AC120</f>
        <v>0</v>
      </c>
      <c r="AD15" s="139">
        <f>'Założenia operacyjne'!AD120</f>
        <v>0</v>
      </c>
      <c r="AE15" s="139">
        <f>'Założenia operacyjne'!AE120</f>
        <v>0</v>
      </c>
      <c r="AF15" s="139">
        <f>'Założenia operacyjne'!AF120</f>
        <v>0</v>
      </c>
      <c r="AG15" s="140">
        <f t="shared" si="2"/>
        <v>0</v>
      </c>
      <c r="AH15" s="139">
        <f>'Założenia operacyjne'!AH120</f>
        <v>0</v>
      </c>
      <c r="AI15" s="139">
        <f>'Założenia operacyjne'!AI120</f>
        <v>0</v>
      </c>
      <c r="AJ15" s="139">
        <f>'Założenia operacyjne'!AJ120</f>
        <v>0</v>
      </c>
      <c r="AK15" s="139">
        <f>'Założenia operacyjne'!AK120</f>
        <v>0</v>
      </c>
      <c r="AL15" s="139">
        <f>'Założenia operacyjne'!AL120</f>
        <v>0</v>
      </c>
      <c r="AM15" s="139">
        <f>'Założenia operacyjne'!AM120</f>
        <v>0</v>
      </c>
      <c r="AN15" s="139">
        <f>'Założenia operacyjne'!AN120</f>
        <v>0</v>
      </c>
      <c r="AO15" s="139">
        <f>'Założenia operacyjne'!AO120</f>
        <v>0</v>
      </c>
      <c r="AP15" s="139">
        <f>'Założenia operacyjne'!AP120</f>
        <v>0</v>
      </c>
      <c r="AQ15" s="139">
        <f>'Założenia operacyjne'!AQ120</f>
        <v>0</v>
      </c>
      <c r="AR15" s="139">
        <f>'Założenia operacyjne'!AR120</f>
        <v>0</v>
      </c>
      <c r="AS15" s="139">
        <f>'Założenia operacyjne'!AS120</f>
        <v>0</v>
      </c>
      <c r="AT15" s="140">
        <f t="shared" si="3"/>
        <v>0</v>
      </c>
    </row>
    <row r="16" spans="1:46" ht="28.5" customHeight="1">
      <c r="A16" s="134"/>
      <c r="B16" s="134"/>
      <c r="C16" s="135" t="s">
        <v>373</v>
      </c>
      <c r="D16" s="135"/>
      <c r="E16" s="135"/>
      <c r="F16" s="136"/>
      <c r="G16" s="137">
        <f>SUM(G17:G24)</f>
        <v>0</v>
      </c>
      <c r="H16" s="137">
        <f t="shared" ref="H16:AS16" si="4">SUM(H17:H24)</f>
        <v>0</v>
      </c>
      <c r="I16" s="137">
        <f t="shared" si="4"/>
        <v>0</v>
      </c>
      <c r="J16" s="137">
        <f t="shared" si="4"/>
        <v>0</v>
      </c>
      <c r="K16" s="137">
        <f t="shared" si="4"/>
        <v>0</v>
      </c>
      <c r="L16" s="137">
        <f t="shared" si="4"/>
        <v>0</v>
      </c>
      <c r="M16" s="137">
        <f t="shared" si="4"/>
        <v>0</v>
      </c>
      <c r="N16" s="137">
        <f t="shared" si="4"/>
        <v>0</v>
      </c>
      <c r="O16" s="137">
        <f t="shared" si="4"/>
        <v>0</v>
      </c>
      <c r="P16" s="137">
        <f t="shared" si="4"/>
        <v>0</v>
      </c>
      <c r="Q16" s="137">
        <f t="shared" si="4"/>
        <v>0</v>
      </c>
      <c r="R16" s="137">
        <f t="shared" si="4"/>
        <v>0</v>
      </c>
      <c r="S16" s="137">
        <f t="shared" si="4"/>
        <v>0</v>
      </c>
      <c r="T16" s="137">
        <f t="shared" si="4"/>
        <v>0</v>
      </c>
      <c r="U16" s="137">
        <f t="shared" si="4"/>
        <v>0</v>
      </c>
      <c r="V16" s="137">
        <f t="shared" si="4"/>
        <v>0</v>
      </c>
      <c r="W16" s="137">
        <f t="shared" si="4"/>
        <v>0</v>
      </c>
      <c r="X16" s="137">
        <f t="shared" si="4"/>
        <v>0</v>
      </c>
      <c r="Y16" s="137">
        <f t="shared" si="4"/>
        <v>0</v>
      </c>
      <c r="Z16" s="137">
        <f t="shared" si="4"/>
        <v>0</v>
      </c>
      <c r="AA16" s="137">
        <f t="shared" si="4"/>
        <v>0</v>
      </c>
      <c r="AB16" s="137">
        <f t="shared" si="4"/>
        <v>0</v>
      </c>
      <c r="AC16" s="137">
        <f t="shared" si="4"/>
        <v>0</v>
      </c>
      <c r="AD16" s="137">
        <f t="shared" si="4"/>
        <v>0</v>
      </c>
      <c r="AE16" s="137">
        <f t="shared" si="4"/>
        <v>0</v>
      </c>
      <c r="AF16" s="137">
        <f t="shared" si="4"/>
        <v>0</v>
      </c>
      <c r="AG16" s="137">
        <f t="shared" si="4"/>
        <v>0</v>
      </c>
      <c r="AH16" s="137">
        <f t="shared" si="4"/>
        <v>0</v>
      </c>
      <c r="AI16" s="137">
        <f t="shared" si="4"/>
        <v>0</v>
      </c>
      <c r="AJ16" s="137">
        <f t="shared" si="4"/>
        <v>0</v>
      </c>
      <c r="AK16" s="137">
        <f t="shared" si="4"/>
        <v>0</v>
      </c>
      <c r="AL16" s="137">
        <f t="shared" si="4"/>
        <v>0</v>
      </c>
      <c r="AM16" s="137">
        <f t="shared" si="4"/>
        <v>0</v>
      </c>
      <c r="AN16" s="137">
        <f t="shared" si="4"/>
        <v>0</v>
      </c>
      <c r="AO16" s="137">
        <f t="shared" si="4"/>
        <v>0</v>
      </c>
      <c r="AP16" s="137">
        <f t="shared" si="4"/>
        <v>0</v>
      </c>
      <c r="AQ16" s="137">
        <f t="shared" si="4"/>
        <v>0</v>
      </c>
      <c r="AR16" s="137">
        <f t="shared" si="4"/>
        <v>0</v>
      </c>
      <c r="AS16" s="137">
        <f t="shared" si="4"/>
        <v>0</v>
      </c>
      <c r="AT16" s="137">
        <f>SUM(AT17:AT24)</f>
        <v>0</v>
      </c>
    </row>
    <row r="17" spans="1:46">
      <c r="A17" s="123"/>
      <c r="B17" s="123"/>
      <c r="C17" s="138" t="s">
        <v>374</v>
      </c>
      <c r="D17" s="138"/>
      <c r="E17" s="138"/>
      <c r="F17" s="100"/>
      <c r="G17" s="139">
        <f>'Założenia operacyjne'!G42</f>
        <v>0</v>
      </c>
      <c r="H17" s="139">
        <f>'Założenia operacyjne'!H42</f>
        <v>0</v>
      </c>
      <c r="I17" s="139">
        <f>'Założenia operacyjne'!I42</f>
        <v>0</v>
      </c>
      <c r="J17" s="139">
        <f>'Założenia operacyjne'!J42</f>
        <v>0</v>
      </c>
      <c r="K17" s="139">
        <f>'Założenia operacyjne'!K42</f>
        <v>0</v>
      </c>
      <c r="L17" s="139">
        <f>'Założenia operacyjne'!L42</f>
        <v>0</v>
      </c>
      <c r="M17" s="139">
        <f>'Założenia operacyjne'!M42</f>
        <v>0</v>
      </c>
      <c r="N17" s="139">
        <f>'Założenia operacyjne'!N42</f>
        <v>0</v>
      </c>
      <c r="O17" s="139">
        <f>'Założenia operacyjne'!O42</f>
        <v>0</v>
      </c>
      <c r="P17" s="139">
        <f>'Założenia operacyjne'!P42</f>
        <v>0</v>
      </c>
      <c r="Q17" s="139">
        <f>'Założenia operacyjne'!Q42</f>
        <v>0</v>
      </c>
      <c r="R17" s="139">
        <f>'Założenia operacyjne'!R42</f>
        <v>0</v>
      </c>
      <c r="S17" s="139">
        <f>'Założenia operacyjne'!S42</f>
        <v>0</v>
      </c>
      <c r="T17" s="140">
        <f t="shared" ref="T17:T26" si="5">SUM(H17:S17)</f>
        <v>0</v>
      </c>
      <c r="U17" s="139">
        <f>'Założenia operacyjne'!U42</f>
        <v>0</v>
      </c>
      <c r="V17" s="139">
        <f>'Założenia operacyjne'!V42</f>
        <v>0</v>
      </c>
      <c r="W17" s="139">
        <f>'Założenia operacyjne'!W42</f>
        <v>0</v>
      </c>
      <c r="X17" s="139">
        <f>'Założenia operacyjne'!X42</f>
        <v>0</v>
      </c>
      <c r="Y17" s="139">
        <f>'Założenia operacyjne'!Y42</f>
        <v>0</v>
      </c>
      <c r="Z17" s="139">
        <f>'Założenia operacyjne'!Z42</f>
        <v>0</v>
      </c>
      <c r="AA17" s="139">
        <f>'Założenia operacyjne'!AA42</f>
        <v>0</v>
      </c>
      <c r="AB17" s="139">
        <f>'Założenia operacyjne'!AB42</f>
        <v>0</v>
      </c>
      <c r="AC17" s="139">
        <f>'Założenia operacyjne'!AC42</f>
        <v>0</v>
      </c>
      <c r="AD17" s="139">
        <f>'Założenia operacyjne'!AD42</f>
        <v>0</v>
      </c>
      <c r="AE17" s="139">
        <f>'Założenia operacyjne'!AE42</f>
        <v>0</v>
      </c>
      <c r="AF17" s="139">
        <f>'Założenia operacyjne'!AF42</f>
        <v>0</v>
      </c>
      <c r="AG17" s="140">
        <f t="shared" ref="AG17:AG26" si="6">SUM(U17:AF17)</f>
        <v>0</v>
      </c>
      <c r="AH17" s="139">
        <f>'Założenia operacyjne'!AH42</f>
        <v>0</v>
      </c>
      <c r="AI17" s="139">
        <f>'Założenia operacyjne'!AI42</f>
        <v>0</v>
      </c>
      <c r="AJ17" s="139">
        <f>'Założenia operacyjne'!AJ42</f>
        <v>0</v>
      </c>
      <c r="AK17" s="139">
        <f>'Założenia operacyjne'!AK42</f>
        <v>0</v>
      </c>
      <c r="AL17" s="139">
        <f>'Założenia operacyjne'!AL42</f>
        <v>0</v>
      </c>
      <c r="AM17" s="139">
        <f>'Założenia operacyjne'!AM42</f>
        <v>0</v>
      </c>
      <c r="AN17" s="139">
        <f>'Założenia operacyjne'!AN42</f>
        <v>0</v>
      </c>
      <c r="AO17" s="139">
        <f>'Założenia operacyjne'!AO42</f>
        <v>0</v>
      </c>
      <c r="AP17" s="139">
        <f>'Założenia operacyjne'!AP42</f>
        <v>0</v>
      </c>
      <c r="AQ17" s="139">
        <f>'Założenia operacyjne'!AQ42</f>
        <v>0</v>
      </c>
      <c r="AR17" s="139">
        <f>'Założenia operacyjne'!AR42</f>
        <v>0</v>
      </c>
      <c r="AS17" s="139">
        <f>'Założenia operacyjne'!AS42</f>
        <v>0</v>
      </c>
      <c r="AT17" s="140">
        <f>SUM(AH17:AS17)</f>
        <v>0</v>
      </c>
    </row>
    <row r="18" spans="1:46">
      <c r="A18" s="123"/>
      <c r="B18" s="123"/>
      <c r="C18" s="138" t="s">
        <v>375</v>
      </c>
      <c r="D18" s="138"/>
      <c r="E18" s="138"/>
      <c r="F18" s="100"/>
      <c r="G18" s="139">
        <f>'Założenia operacyjne'!G43</f>
        <v>0</v>
      </c>
      <c r="H18" s="139">
        <f>'Założenia operacyjne'!H43</f>
        <v>0</v>
      </c>
      <c r="I18" s="139">
        <f>'Założenia operacyjne'!I43</f>
        <v>0</v>
      </c>
      <c r="J18" s="139">
        <f>'Założenia operacyjne'!J43</f>
        <v>0</v>
      </c>
      <c r="K18" s="139">
        <f>'Założenia operacyjne'!K43</f>
        <v>0</v>
      </c>
      <c r="L18" s="139">
        <f>'Założenia operacyjne'!L43</f>
        <v>0</v>
      </c>
      <c r="M18" s="139">
        <f>'Założenia operacyjne'!M43</f>
        <v>0</v>
      </c>
      <c r="N18" s="139">
        <f>'Założenia operacyjne'!N43</f>
        <v>0</v>
      </c>
      <c r="O18" s="139">
        <f>'Założenia operacyjne'!O43</f>
        <v>0</v>
      </c>
      <c r="P18" s="139">
        <f>'Założenia operacyjne'!P43</f>
        <v>0</v>
      </c>
      <c r="Q18" s="139">
        <f>'Założenia operacyjne'!Q43</f>
        <v>0</v>
      </c>
      <c r="R18" s="139">
        <f>'Założenia operacyjne'!R43</f>
        <v>0</v>
      </c>
      <c r="S18" s="139">
        <f>'Założenia operacyjne'!S43</f>
        <v>0</v>
      </c>
      <c r="T18" s="140">
        <f t="shared" si="5"/>
        <v>0</v>
      </c>
      <c r="U18" s="139">
        <f>'Założenia operacyjne'!U43</f>
        <v>0</v>
      </c>
      <c r="V18" s="139">
        <f>'Założenia operacyjne'!V43</f>
        <v>0</v>
      </c>
      <c r="W18" s="139">
        <f>'Założenia operacyjne'!W43</f>
        <v>0</v>
      </c>
      <c r="X18" s="139">
        <f>'Założenia operacyjne'!X43</f>
        <v>0</v>
      </c>
      <c r="Y18" s="139">
        <f>'Założenia operacyjne'!Y43</f>
        <v>0</v>
      </c>
      <c r="Z18" s="139">
        <f>'Założenia operacyjne'!Z43</f>
        <v>0</v>
      </c>
      <c r="AA18" s="139">
        <f>'Założenia operacyjne'!AA43</f>
        <v>0</v>
      </c>
      <c r="AB18" s="139">
        <f>'Założenia operacyjne'!AB43</f>
        <v>0</v>
      </c>
      <c r="AC18" s="139">
        <f>'Założenia operacyjne'!AC43</f>
        <v>0</v>
      </c>
      <c r="AD18" s="139">
        <f>'Założenia operacyjne'!AD43</f>
        <v>0</v>
      </c>
      <c r="AE18" s="139">
        <f>'Założenia operacyjne'!AE43</f>
        <v>0</v>
      </c>
      <c r="AF18" s="139">
        <f>'Założenia operacyjne'!AF43</f>
        <v>0</v>
      </c>
      <c r="AG18" s="140">
        <f t="shared" si="6"/>
        <v>0</v>
      </c>
      <c r="AH18" s="139">
        <f>'Założenia operacyjne'!AH43</f>
        <v>0</v>
      </c>
      <c r="AI18" s="139">
        <f>'Założenia operacyjne'!AI43</f>
        <v>0</v>
      </c>
      <c r="AJ18" s="139">
        <f>'Założenia operacyjne'!AJ43</f>
        <v>0</v>
      </c>
      <c r="AK18" s="139">
        <f>'Założenia operacyjne'!AK43</f>
        <v>0</v>
      </c>
      <c r="AL18" s="139">
        <f>'Założenia operacyjne'!AL43</f>
        <v>0</v>
      </c>
      <c r="AM18" s="139">
        <f>'Założenia operacyjne'!AM43</f>
        <v>0</v>
      </c>
      <c r="AN18" s="139">
        <f>'Założenia operacyjne'!AN43</f>
        <v>0</v>
      </c>
      <c r="AO18" s="139">
        <f>'Założenia operacyjne'!AO43</f>
        <v>0</v>
      </c>
      <c r="AP18" s="139">
        <f>'Założenia operacyjne'!AP43</f>
        <v>0</v>
      </c>
      <c r="AQ18" s="139">
        <f>'Założenia operacyjne'!AQ43</f>
        <v>0</v>
      </c>
      <c r="AR18" s="139">
        <f>'Założenia operacyjne'!AR43</f>
        <v>0</v>
      </c>
      <c r="AS18" s="139">
        <f>'Założenia operacyjne'!AS43</f>
        <v>0</v>
      </c>
      <c r="AT18" s="140">
        <f t="shared" ref="AT18:AT24" si="7">SUM(AH18:AS18)</f>
        <v>0</v>
      </c>
    </row>
    <row r="19" spans="1:46">
      <c r="A19" s="123"/>
      <c r="B19" s="123"/>
      <c r="C19" s="138" t="s">
        <v>376</v>
      </c>
      <c r="D19" s="138"/>
      <c r="E19" s="138"/>
      <c r="F19" s="100"/>
      <c r="G19" s="139">
        <f>'Założenia operacyjne'!G44</f>
        <v>0</v>
      </c>
      <c r="H19" s="139">
        <f>'Założenia operacyjne'!H44</f>
        <v>0</v>
      </c>
      <c r="I19" s="139">
        <f>'Założenia operacyjne'!I44</f>
        <v>0</v>
      </c>
      <c r="J19" s="139">
        <f>'Założenia operacyjne'!J44</f>
        <v>0</v>
      </c>
      <c r="K19" s="139">
        <f>'Założenia operacyjne'!K44</f>
        <v>0</v>
      </c>
      <c r="L19" s="139">
        <f>'Założenia operacyjne'!L44</f>
        <v>0</v>
      </c>
      <c r="M19" s="139">
        <f>'Założenia operacyjne'!M44</f>
        <v>0</v>
      </c>
      <c r="N19" s="139">
        <f>'Założenia operacyjne'!N44</f>
        <v>0</v>
      </c>
      <c r="O19" s="139">
        <f>'Założenia operacyjne'!O44</f>
        <v>0</v>
      </c>
      <c r="P19" s="139">
        <f>'Założenia operacyjne'!P44</f>
        <v>0</v>
      </c>
      <c r="Q19" s="139">
        <f>'Założenia operacyjne'!Q44</f>
        <v>0</v>
      </c>
      <c r="R19" s="139">
        <f>'Założenia operacyjne'!R44</f>
        <v>0</v>
      </c>
      <c r="S19" s="139">
        <f>'Założenia operacyjne'!S44</f>
        <v>0</v>
      </c>
      <c r="T19" s="140">
        <f t="shared" si="5"/>
        <v>0</v>
      </c>
      <c r="U19" s="139">
        <f>'Założenia operacyjne'!U44</f>
        <v>0</v>
      </c>
      <c r="V19" s="139">
        <f>'Założenia operacyjne'!V44</f>
        <v>0</v>
      </c>
      <c r="W19" s="139">
        <f>'Założenia operacyjne'!W44</f>
        <v>0</v>
      </c>
      <c r="X19" s="139">
        <f>'Założenia operacyjne'!X44</f>
        <v>0</v>
      </c>
      <c r="Y19" s="139">
        <f>'Założenia operacyjne'!Y44</f>
        <v>0</v>
      </c>
      <c r="Z19" s="139">
        <f>'Założenia operacyjne'!Z44</f>
        <v>0</v>
      </c>
      <c r="AA19" s="139">
        <f>'Założenia operacyjne'!AA44</f>
        <v>0</v>
      </c>
      <c r="AB19" s="139">
        <f>'Założenia operacyjne'!AB44</f>
        <v>0</v>
      </c>
      <c r="AC19" s="139">
        <f>'Założenia operacyjne'!AC44</f>
        <v>0</v>
      </c>
      <c r="AD19" s="139">
        <f>'Założenia operacyjne'!AD44</f>
        <v>0</v>
      </c>
      <c r="AE19" s="139">
        <f>'Założenia operacyjne'!AE44</f>
        <v>0</v>
      </c>
      <c r="AF19" s="139">
        <f>'Założenia operacyjne'!AF44</f>
        <v>0</v>
      </c>
      <c r="AG19" s="140">
        <f t="shared" si="6"/>
        <v>0</v>
      </c>
      <c r="AH19" s="139">
        <f>'Założenia operacyjne'!AH44</f>
        <v>0</v>
      </c>
      <c r="AI19" s="139">
        <f>'Założenia operacyjne'!AI44</f>
        <v>0</v>
      </c>
      <c r="AJ19" s="139">
        <f>'Założenia operacyjne'!AJ44</f>
        <v>0</v>
      </c>
      <c r="AK19" s="139">
        <f>'Założenia operacyjne'!AK44</f>
        <v>0</v>
      </c>
      <c r="AL19" s="139">
        <f>'Założenia operacyjne'!AL44</f>
        <v>0</v>
      </c>
      <c r="AM19" s="139">
        <f>'Założenia operacyjne'!AM44</f>
        <v>0</v>
      </c>
      <c r="AN19" s="139">
        <f>'Założenia operacyjne'!AN44</f>
        <v>0</v>
      </c>
      <c r="AO19" s="139">
        <f>'Założenia operacyjne'!AO44</f>
        <v>0</v>
      </c>
      <c r="AP19" s="139">
        <f>'Założenia operacyjne'!AP44</f>
        <v>0</v>
      </c>
      <c r="AQ19" s="139">
        <f>'Założenia operacyjne'!AQ44</f>
        <v>0</v>
      </c>
      <c r="AR19" s="139">
        <f>'Założenia operacyjne'!AR44</f>
        <v>0</v>
      </c>
      <c r="AS19" s="139">
        <f>'Założenia operacyjne'!AS44</f>
        <v>0</v>
      </c>
      <c r="AT19" s="140">
        <f t="shared" si="7"/>
        <v>0</v>
      </c>
    </row>
    <row r="20" spans="1:46">
      <c r="A20" s="123"/>
      <c r="B20" s="123"/>
      <c r="C20" s="138" t="s">
        <v>377</v>
      </c>
      <c r="D20" s="138"/>
      <c r="E20" s="138"/>
      <c r="F20" s="100"/>
      <c r="G20" s="139">
        <f>'Założenia operacyjne'!G46</f>
        <v>0</v>
      </c>
      <c r="H20" s="139">
        <f>'Założenia operacyjne'!H46</f>
        <v>0</v>
      </c>
      <c r="I20" s="139">
        <f>'Założenia operacyjne'!I46</f>
        <v>0</v>
      </c>
      <c r="J20" s="139">
        <f>'Założenia operacyjne'!J46</f>
        <v>0</v>
      </c>
      <c r="K20" s="139">
        <f>'Założenia operacyjne'!K46</f>
        <v>0</v>
      </c>
      <c r="L20" s="139">
        <f>'Założenia operacyjne'!L46</f>
        <v>0</v>
      </c>
      <c r="M20" s="139">
        <f>'Założenia operacyjne'!M46</f>
        <v>0</v>
      </c>
      <c r="N20" s="139">
        <f>'Założenia operacyjne'!N46</f>
        <v>0</v>
      </c>
      <c r="O20" s="139">
        <f>'Założenia operacyjne'!O46</f>
        <v>0</v>
      </c>
      <c r="P20" s="139">
        <f>'Założenia operacyjne'!P46</f>
        <v>0</v>
      </c>
      <c r="Q20" s="139">
        <f>'Założenia operacyjne'!Q46</f>
        <v>0</v>
      </c>
      <c r="R20" s="139">
        <f>'Założenia operacyjne'!R46</f>
        <v>0</v>
      </c>
      <c r="S20" s="139">
        <f>'Założenia operacyjne'!S46</f>
        <v>0</v>
      </c>
      <c r="T20" s="140">
        <f t="shared" si="5"/>
        <v>0</v>
      </c>
      <c r="U20" s="139">
        <f>'Założenia operacyjne'!U46</f>
        <v>0</v>
      </c>
      <c r="V20" s="139">
        <f>'Założenia operacyjne'!V46</f>
        <v>0</v>
      </c>
      <c r="W20" s="139">
        <f>'Założenia operacyjne'!W46</f>
        <v>0</v>
      </c>
      <c r="X20" s="139">
        <f>'Założenia operacyjne'!X46</f>
        <v>0</v>
      </c>
      <c r="Y20" s="139">
        <f>'Założenia operacyjne'!Y46</f>
        <v>0</v>
      </c>
      <c r="Z20" s="139">
        <f>'Założenia operacyjne'!Z46</f>
        <v>0</v>
      </c>
      <c r="AA20" s="139">
        <f>'Założenia operacyjne'!AA46</f>
        <v>0</v>
      </c>
      <c r="AB20" s="139">
        <f>'Założenia operacyjne'!AB46</f>
        <v>0</v>
      </c>
      <c r="AC20" s="139">
        <f>'Założenia operacyjne'!AC46</f>
        <v>0</v>
      </c>
      <c r="AD20" s="139">
        <f>'Założenia operacyjne'!AD46</f>
        <v>0</v>
      </c>
      <c r="AE20" s="139">
        <f>'Założenia operacyjne'!AE46</f>
        <v>0</v>
      </c>
      <c r="AF20" s="139">
        <f>'Założenia operacyjne'!AF46</f>
        <v>0</v>
      </c>
      <c r="AG20" s="140">
        <f t="shared" si="6"/>
        <v>0</v>
      </c>
      <c r="AH20" s="139">
        <f>'Założenia operacyjne'!AH46</f>
        <v>0</v>
      </c>
      <c r="AI20" s="139">
        <f>'Założenia operacyjne'!AI46</f>
        <v>0</v>
      </c>
      <c r="AJ20" s="139">
        <f>'Założenia operacyjne'!AJ46</f>
        <v>0</v>
      </c>
      <c r="AK20" s="139">
        <f>'Założenia operacyjne'!AK46</f>
        <v>0</v>
      </c>
      <c r="AL20" s="139">
        <f>'Założenia operacyjne'!AL46</f>
        <v>0</v>
      </c>
      <c r="AM20" s="139">
        <f>'Założenia operacyjne'!AM46</f>
        <v>0</v>
      </c>
      <c r="AN20" s="139">
        <f>'Założenia operacyjne'!AN46</f>
        <v>0</v>
      </c>
      <c r="AO20" s="139">
        <f>'Założenia operacyjne'!AO46</f>
        <v>0</v>
      </c>
      <c r="AP20" s="139">
        <f>'Założenia operacyjne'!AP46</f>
        <v>0</v>
      </c>
      <c r="AQ20" s="139">
        <f>'Założenia operacyjne'!AQ46</f>
        <v>0</v>
      </c>
      <c r="AR20" s="139">
        <f>'Założenia operacyjne'!AR46</f>
        <v>0</v>
      </c>
      <c r="AS20" s="139">
        <f>'Założenia operacyjne'!AS46</f>
        <v>0</v>
      </c>
      <c r="AT20" s="140">
        <f t="shared" si="7"/>
        <v>0</v>
      </c>
    </row>
    <row r="21" spans="1:46">
      <c r="A21" s="123"/>
      <c r="B21" s="123"/>
      <c r="C21" s="138" t="s">
        <v>378</v>
      </c>
      <c r="D21" s="138"/>
      <c r="E21" s="138"/>
      <c r="F21" s="100"/>
      <c r="G21" s="139">
        <f>'Założenia operacyjne'!G47</f>
        <v>0</v>
      </c>
      <c r="H21" s="139">
        <f>'Założenia operacyjne'!H47</f>
        <v>0</v>
      </c>
      <c r="I21" s="139">
        <f>'Założenia operacyjne'!I47</f>
        <v>0</v>
      </c>
      <c r="J21" s="139">
        <f>'Założenia operacyjne'!J47</f>
        <v>0</v>
      </c>
      <c r="K21" s="139">
        <f>'Założenia operacyjne'!K47</f>
        <v>0</v>
      </c>
      <c r="L21" s="139">
        <f>'Założenia operacyjne'!L47</f>
        <v>0</v>
      </c>
      <c r="M21" s="139">
        <f>'Założenia operacyjne'!M47</f>
        <v>0</v>
      </c>
      <c r="N21" s="139">
        <f>'Założenia operacyjne'!N47</f>
        <v>0</v>
      </c>
      <c r="O21" s="139">
        <f>'Założenia operacyjne'!O47</f>
        <v>0</v>
      </c>
      <c r="P21" s="139">
        <f>'Założenia operacyjne'!P47</f>
        <v>0</v>
      </c>
      <c r="Q21" s="139">
        <f>'Założenia operacyjne'!Q47</f>
        <v>0</v>
      </c>
      <c r="R21" s="139">
        <f>'Założenia operacyjne'!R47</f>
        <v>0</v>
      </c>
      <c r="S21" s="139">
        <f>'Założenia operacyjne'!S47</f>
        <v>0</v>
      </c>
      <c r="T21" s="140">
        <f t="shared" si="5"/>
        <v>0</v>
      </c>
      <c r="U21" s="139">
        <f>'Założenia operacyjne'!U47</f>
        <v>0</v>
      </c>
      <c r="V21" s="139">
        <f>'Założenia operacyjne'!V47</f>
        <v>0</v>
      </c>
      <c r="W21" s="139">
        <f>'Założenia operacyjne'!W47</f>
        <v>0</v>
      </c>
      <c r="X21" s="139">
        <f>'Założenia operacyjne'!X47</f>
        <v>0</v>
      </c>
      <c r="Y21" s="139">
        <f>'Założenia operacyjne'!Y47</f>
        <v>0</v>
      </c>
      <c r="Z21" s="139">
        <f>'Założenia operacyjne'!Z47</f>
        <v>0</v>
      </c>
      <c r="AA21" s="139">
        <f>'Założenia operacyjne'!AA47</f>
        <v>0</v>
      </c>
      <c r="AB21" s="139">
        <f>'Założenia operacyjne'!AB47</f>
        <v>0</v>
      </c>
      <c r="AC21" s="139">
        <f>'Założenia operacyjne'!AC47</f>
        <v>0</v>
      </c>
      <c r="AD21" s="139">
        <f>'Założenia operacyjne'!AD47</f>
        <v>0</v>
      </c>
      <c r="AE21" s="139">
        <f>'Założenia operacyjne'!AE47</f>
        <v>0</v>
      </c>
      <c r="AF21" s="139">
        <f>'Założenia operacyjne'!AF47</f>
        <v>0</v>
      </c>
      <c r="AG21" s="140">
        <f t="shared" si="6"/>
        <v>0</v>
      </c>
      <c r="AH21" s="139">
        <f>'Założenia operacyjne'!AH47</f>
        <v>0</v>
      </c>
      <c r="AI21" s="139">
        <f>'Założenia operacyjne'!AI47</f>
        <v>0</v>
      </c>
      <c r="AJ21" s="139">
        <f>'Założenia operacyjne'!AJ47</f>
        <v>0</v>
      </c>
      <c r="AK21" s="139">
        <f>'Założenia operacyjne'!AK47</f>
        <v>0</v>
      </c>
      <c r="AL21" s="139">
        <f>'Założenia operacyjne'!AL47</f>
        <v>0</v>
      </c>
      <c r="AM21" s="139">
        <f>'Założenia operacyjne'!AM47</f>
        <v>0</v>
      </c>
      <c r="AN21" s="139">
        <f>'Założenia operacyjne'!AN47</f>
        <v>0</v>
      </c>
      <c r="AO21" s="139">
        <f>'Założenia operacyjne'!AO47</f>
        <v>0</v>
      </c>
      <c r="AP21" s="139">
        <f>'Założenia operacyjne'!AP47</f>
        <v>0</v>
      </c>
      <c r="AQ21" s="139">
        <f>'Założenia operacyjne'!AQ47</f>
        <v>0</v>
      </c>
      <c r="AR21" s="139">
        <f>'Założenia operacyjne'!AR47</f>
        <v>0</v>
      </c>
      <c r="AS21" s="139">
        <f>'Założenia operacyjne'!AS47</f>
        <v>0</v>
      </c>
      <c r="AT21" s="140">
        <f>SUM(AH21:AS21)</f>
        <v>0</v>
      </c>
    </row>
    <row r="22" spans="1:46">
      <c r="A22" s="123"/>
      <c r="B22" s="123"/>
      <c r="C22" s="138" t="s">
        <v>379</v>
      </c>
      <c r="D22" s="138"/>
      <c r="E22" s="138"/>
      <c r="F22" s="100"/>
      <c r="G22" s="139">
        <f>'Założenia operacyjne'!G48</f>
        <v>0</v>
      </c>
      <c r="H22" s="139">
        <f>'Założenia operacyjne'!H48</f>
        <v>0</v>
      </c>
      <c r="I22" s="139">
        <f>'Założenia operacyjne'!I48</f>
        <v>0</v>
      </c>
      <c r="J22" s="139">
        <f>'Założenia operacyjne'!J48</f>
        <v>0</v>
      </c>
      <c r="K22" s="139">
        <f>'Założenia operacyjne'!K48</f>
        <v>0</v>
      </c>
      <c r="L22" s="139">
        <f>'Założenia operacyjne'!L48</f>
        <v>0</v>
      </c>
      <c r="M22" s="139">
        <f>'Założenia operacyjne'!M48</f>
        <v>0</v>
      </c>
      <c r="N22" s="139">
        <f>'Założenia operacyjne'!N48</f>
        <v>0</v>
      </c>
      <c r="O22" s="139">
        <f>'Założenia operacyjne'!O48</f>
        <v>0</v>
      </c>
      <c r="P22" s="139">
        <f>'Założenia operacyjne'!P48</f>
        <v>0</v>
      </c>
      <c r="Q22" s="139">
        <f>'Założenia operacyjne'!Q48</f>
        <v>0</v>
      </c>
      <c r="R22" s="139">
        <f>'Założenia operacyjne'!R48</f>
        <v>0</v>
      </c>
      <c r="S22" s="139">
        <f>'Założenia operacyjne'!S48</f>
        <v>0</v>
      </c>
      <c r="T22" s="140">
        <f t="shared" si="5"/>
        <v>0</v>
      </c>
      <c r="U22" s="139">
        <f>'Założenia operacyjne'!U48</f>
        <v>0</v>
      </c>
      <c r="V22" s="139">
        <f>'Założenia operacyjne'!V48</f>
        <v>0</v>
      </c>
      <c r="W22" s="139">
        <f>'Założenia operacyjne'!W48</f>
        <v>0</v>
      </c>
      <c r="X22" s="139">
        <f>'Założenia operacyjne'!X48</f>
        <v>0</v>
      </c>
      <c r="Y22" s="139">
        <f>'Założenia operacyjne'!Y48</f>
        <v>0</v>
      </c>
      <c r="Z22" s="139">
        <f>'Założenia operacyjne'!Z48</f>
        <v>0</v>
      </c>
      <c r="AA22" s="139">
        <f>'Założenia operacyjne'!AA48</f>
        <v>0</v>
      </c>
      <c r="AB22" s="139">
        <f>'Założenia operacyjne'!AB48</f>
        <v>0</v>
      </c>
      <c r="AC22" s="139">
        <f>'Założenia operacyjne'!AC48</f>
        <v>0</v>
      </c>
      <c r="AD22" s="139">
        <f>'Założenia operacyjne'!AD48</f>
        <v>0</v>
      </c>
      <c r="AE22" s="139">
        <f>'Założenia operacyjne'!AE48</f>
        <v>0</v>
      </c>
      <c r="AF22" s="139">
        <f>'Założenia operacyjne'!AF48</f>
        <v>0</v>
      </c>
      <c r="AG22" s="140">
        <f t="shared" si="6"/>
        <v>0</v>
      </c>
      <c r="AH22" s="139">
        <f>'Założenia operacyjne'!AH48</f>
        <v>0</v>
      </c>
      <c r="AI22" s="139">
        <f>'Założenia operacyjne'!AI48</f>
        <v>0</v>
      </c>
      <c r="AJ22" s="139">
        <f>'Założenia operacyjne'!AJ48</f>
        <v>0</v>
      </c>
      <c r="AK22" s="139">
        <f>'Założenia operacyjne'!AK48</f>
        <v>0</v>
      </c>
      <c r="AL22" s="139">
        <f>'Założenia operacyjne'!AL48</f>
        <v>0</v>
      </c>
      <c r="AM22" s="139">
        <f>'Założenia operacyjne'!AM48</f>
        <v>0</v>
      </c>
      <c r="AN22" s="139">
        <f>'Założenia operacyjne'!AN48</f>
        <v>0</v>
      </c>
      <c r="AO22" s="139">
        <f>'Założenia operacyjne'!AO48</f>
        <v>0</v>
      </c>
      <c r="AP22" s="139">
        <f>'Założenia operacyjne'!AP48</f>
        <v>0</v>
      </c>
      <c r="AQ22" s="139">
        <f>'Założenia operacyjne'!AQ48</f>
        <v>0</v>
      </c>
      <c r="AR22" s="139">
        <f>'Założenia operacyjne'!AR48</f>
        <v>0</v>
      </c>
      <c r="AS22" s="139">
        <f>'Założenia operacyjne'!AS48</f>
        <v>0</v>
      </c>
      <c r="AT22" s="140">
        <f t="shared" si="7"/>
        <v>0</v>
      </c>
    </row>
    <row r="23" spans="1:46">
      <c r="A23" s="123"/>
      <c r="B23" s="123"/>
      <c r="C23" s="138" t="s">
        <v>62</v>
      </c>
      <c r="D23" s="138"/>
      <c r="E23" s="138"/>
      <c r="F23" s="100"/>
      <c r="G23" s="139">
        <f>'Założenia operacyjne'!G49</f>
        <v>0</v>
      </c>
      <c r="H23" s="139">
        <f>'Założenia operacyjne'!H49</f>
        <v>0</v>
      </c>
      <c r="I23" s="139">
        <f>'Założenia operacyjne'!I49</f>
        <v>0</v>
      </c>
      <c r="J23" s="139">
        <f>'Założenia operacyjne'!J49</f>
        <v>0</v>
      </c>
      <c r="K23" s="139">
        <f>'Założenia operacyjne'!K49</f>
        <v>0</v>
      </c>
      <c r="L23" s="139">
        <f>'Założenia operacyjne'!L49</f>
        <v>0</v>
      </c>
      <c r="M23" s="139">
        <f>'Założenia operacyjne'!M49</f>
        <v>0</v>
      </c>
      <c r="N23" s="139">
        <f>'Założenia operacyjne'!N49</f>
        <v>0</v>
      </c>
      <c r="O23" s="139">
        <f>'Założenia operacyjne'!O49</f>
        <v>0</v>
      </c>
      <c r="P23" s="139">
        <f>'Założenia operacyjne'!P49</f>
        <v>0</v>
      </c>
      <c r="Q23" s="139">
        <f>'Założenia operacyjne'!Q49</f>
        <v>0</v>
      </c>
      <c r="R23" s="139">
        <f>'Założenia operacyjne'!R49</f>
        <v>0</v>
      </c>
      <c r="S23" s="139">
        <f>'Założenia operacyjne'!S49</f>
        <v>0</v>
      </c>
      <c r="T23" s="140">
        <f t="shared" si="5"/>
        <v>0</v>
      </c>
      <c r="U23" s="139">
        <f>'Założenia operacyjne'!U49</f>
        <v>0</v>
      </c>
      <c r="V23" s="139">
        <f>'Założenia operacyjne'!V49</f>
        <v>0</v>
      </c>
      <c r="W23" s="139">
        <f>'Założenia operacyjne'!W49</f>
        <v>0</v>
      </c>
      <c r="X23" s="139">
        <f>'Założenia operacyjne'!X49</f>
        <v>0</v>
      </c>
      <c r="Y23" s="139">
        <f>'Założenia operacyjne'!Y49</f>
        <v>0</v>
      </c>
      <c r="Z23" s="139">
        <f>'Założenia operacyjne'!Z49</f>
        <v>0</v>
      </c>
      <c r="AA23" s="139">
        <f>'Założenia operacyjne'!AA49</f>
        <v>0</v>
      </c>
      <c r="AB23" s="139">
        <f>'Założenia operacyjne'!AB49</f>
        <v>0</v>
      </c>
      <c r="AC23" s="139">
        <f>'Założenia operacyjne'!AC49</f>
        <v>0</v>
      </c>
      <c r="AD23" s="139">
        <f>'Założenia operacyjne'!AD49</f>
        <v>0</v>
      </c>
      <c r="AE23" s="139">
        <f>'Założenia operacyjne'!AE49</f>
        <v>0</v>
      </c>
      <c r="AF23" s="139">
        <f>'Założenia operacyjne'!AF49</f>
        <v>0</v>
      </c>
      <c r="AG23" s="140">
        <f t="shared" si="6"/>
        <v>0</v>
      </c>
      <c r="AH23" s="139">
        <f>'Założenia operacyjne'!AH49</f>
        <v>0</v>
      </c>
      <c r="AI23" s="139">
        <f>'Założenia operacyjne'!AI49</f>
        <v>0</v>
      </c>
      <c r="AJ23" s="139">
        <f>'Założenia operacyjne'!AJ49</f>
        <v>0</v>
      </c>
      <c r="AK23" s="139">
        <f>'Założenia operacyjne'!AK49</f>
        <v>0</v>
      </c>
      <c r="AL23" s="139">
        <f>'Założenia operacyjne'!AL49</f>
        <v>0</v>
      </c>
      <c r="AM23" s="139">
        <f>'Założenia operacyjne'!AM49</f>
        <v>0</v>
      </c>
      <c r="AN23" s="139">
        <f>'Założenia operacyjne'!AN49</f>
        <v>0</v>
      </c>
      <c r="AO23" s="139">
        <f>'Założenia operacyjne'!AO49</f>
        <v>0</v>
      </c>
      <c r="AP23" s="139">
        <f>'Założenia operacyjne'!AP49</f>
        <v>0</v>
      </c>
      <c r="AQ23" s="139">
        <f>'Założenia operacyjne'!AQ49</f>
        <v>0</v>
      </c>
      <c r="AR23" s="139">
        <f>'Założenia operacyjne'!AR49</f>
        <v>0</v>
      </c>
      <c r="AS23" s="139">
        <f>'Założenia operacyjne'!AS49</f>
        <v>0</v>
      </c>
      <c r="AT23" s="140">
        <f t="shared" si="7"/>
        <v>0</v>
      </c>
    </row>
    <row r="24" spans="1:46">
      <c r="A24" s="123"/>
      <c r="B24" s="123"/>
      <c r="C24" s="138" t="s">
        <v>63</v>
      </c>
      <c r="D24" s="138"/>
      <c r="E24" s="138"/>
      <c r="F24" s="100"/>
      <c r="G24" s="139">
        <f>'Założenia operacyjne'!G50</f>
        <v>0</v>
      </c>
      <c r="H24" s="139">
        <f>'Założenia operacyjne'!H50</f>
        <v>0</v>
      </c>
      <c r="I24" s="139">
        <f>'Założenia operacyjne'!I50</f>
        <v>0</v>
      </c>
      <c r="J24" s="139">
        <f>'Założenia operacyjne'!J50</f>
        <v>0</v>
      </c>
      <c r="K24" s="139">
        <f>'Założenia operacyjne'!K50</f>
        <v>0</v>
      </c>
      <c r="L24" s="139">
        <f>'Założenia operacyjne'!L50</f>
        <v>0</v>
      </c>
      <c r="M24" s="139">
        <f>'Założenia operacyjne'!M50</f>
        <v>0</v>
      </c>
      <c r="N24" s="139">
        <f>'Założenia operacyjne'!N50</f>
        <v>0</v>
      </c>
      <c r="O24" s="139">
        <f>'Założenia operacyjne'!O50</f>
        <v>0</v>
      </c>
      <c r="P24" s="139">
        <f>'Założenia operacyjne'!P50</f>
        <v>0</v>
      </c>
      <c r="Q24" s="139">
        <f>'Założenia operacyjne'!Q50</f>
        <v>0</v>
      </c>
      <c r="R24" s="139">
        <f>'Założenia operacyjne'!R50</f>
        <v>0</v>
      </c>
      <c r="S24" s="139">
        <f>'Założenia operacyjne'!S50</f>
        <v>0</v>
      </c>
      <c r="T24" s="140">
        <f t="shared" si="5"/>
        <v>0</v>
      </c>
      <c r="U24" s="139">
        <f>'Założenia operacyjne'!U50</f>
        <v>0</v>
      </c>
      <c r="V24" s="139">
        <f>'Założenia operacyjne'!V50</f>
        <v>0</v>
      </c>
      <c r="W24" s="139">
        <f>'Założenia operacyjne'!W50</f>
        <v>0</v>
      </c>
      <c r="X24" s="139">
        <f>'Założenia operacyjne'!X50</f>
        <v>0</v>
      </c>
      <c r="Y24" s="139">
        <f>'Założenia operacyjne'!Y50</f>
        <v>0</v>
      </c>
      <c r="Z24" s="139">
        <f>'Założenia operacyjne'!Z50</f>
        <v>0</v>
      </c>
      <c r="AA24" s="139">
        <f>'Założenia operacyjne'!AA50</f>
        <v>0</v>
      </c>
      <c r="AB24" s="139">
        <f>'Założenia operacyjne'!AB50</f>
        <v>0</v>
      </c>
      <c r="AC24" s="139">
        <f>'Założenia operacyjne'!AC50</f>
        <v>0</v>
      </c>
      <c r="AD24" s="139">
        <f>'Założenia operacyjne'!AD50</f>
        <v>0</v>
      </c>
      <c r="AE24" s="139">
        <f>'Założenia operacyjne'!AE50</f>
        <v>0</v>
      </c>
      <c r="AF24" s="139">
        <f>'Założenia operacyjne'!AF50</f>
        <v>0</v>
      </c>
      <c r="AG24" s="140">
        <f t="shared" si="6"/>
        <v>0</v>
      </c>
      <c r="AH24" s="139">
        <f>'Założenia operacyjne'!AH50</f>
        <v>0</v>
      </c>
      <c r="AI24" s="139">
        <f>'Założenia operacyjne'!AI50</f>
        <v>0</v>
      </c>
      <c r="AJ24" s="139">
        <f>'Założenia operacyjne'!AJ50</f>
        <v>0</v>
      </c>
      <c r="AK24" s="139">
        <f>'Założenia operacyjne'!AK50</f>
        <v>0</v>
      </c>
      <c r="AL24" s="139">
        <f>'Założenia operacyjne'!AL50</f>
        <v>0</v>
      </c>
      <c r="AM24" s="139">
        <f>'Założenia operacyjne'!AM50</f>
        <v>0</v>
      </c>
      <c r="AN24" s="139">
        <f>'Założenia operacyjne'!AN50</f>
        <v>0</v>
      </c>
      <c r="AO24" s="139">
        <f>'Założenia operacyjne'!AO50</f>
        <v>0</v>
      </c>
      <c r="AP24" s="139">
        <f>'Założenia operacyjne'!AP50</f>
        <v>0</v>
      </c>
      <c r="AQ24" s="139">
        <f>'Założenia operacyjne'!AQ50</f>
        <v>0</v>
      </c>
      <c r="AR24" s="139">
        <f>'Założenia operacyjne'!AR50</f>
        <v>0</v>
      </c>
      <c r="AS24" s="139">
        <f>'Założenia operacyjne'!AS50</f>
        <v>0</v>
      </c>
      <c r="AT24" s="140">
        <f t="shared" si="7"/>
        <v>0</v>
      </c>
    </row>
    <row r="25" spans="1:46" ht="28.5" customHeight="1">
      <c r="A25" s="134"/>
      <c r="B25" s="134"/>
      <c r="C25" s="135" t="s">
        <v>64</v>
      </c>
      <c r="D25" s="135"/>
      <c r="E25" s="135"/>
      <c r="F25" s="136"/>
      <c r="G25" s="137">
        <f>G12-G16</f>
        <v>0</v>
      </c>
      <c r="H25" s="137">
        <f t="shared" ref="H25:AS25" si="8">H12-H16</f>
        <v>0</v>
      </c>
      <c r="I25" s="137">
        <f t="shared" si="8"/>
        <v>0</v>
      </c>
      <c r="J25" s="137">
        <f t="shared" si="8"/>
        <v>0</v>
      </c>
      <c r="K25" s="137">
        <f t="shared" si="8"/>
        <v>0</v>
      </c>
      <c r="L25" s="137">
        <f t="shared" si="8"/>
        <v>0</v>
      </c>
      <c r="M25" s="137">
        <f t="shared" si="8"/>
        <v>0</v>
      </c>
      <c r="N25" s="137">
        <f t="shared" si="8"/>
        <v>0</v>
      </c>
      <c r="O25" s="137">
        <f t="shared" si="8"/>
        <v>0</v>
      </c>
      <c r="P25" s="137">
        <f t="shared" si="8"/>
        <v>0</v>
      </c>
      <c r="Q25" s="137">
        <f t="shared" si="8"/>
        <v>0</v>
      </c>
      <c r="R25" s="137">
        <f t="shared" si="8"/>
        <v>0</v>
      </c>
      <c r="S25" s="137">
        <f t="shared" si="8"/>
        <v>0</v>
      </c>
      <c r="T25" s="137">
        <f t="shared" si="8"/>
        <v>0</v>
      </c>
      <c r="U25" s="137">
        <f t="shared" si="8"/>
        <v>0</v>
      </c>
      <c r="V25" s="137">
        <f t="shared" si="8"/>
        <v>0</v>
      </c>
      <c r="W25" s="137">
        <f t="shared" si="8"/>
        <v>0</v>
      </c>
      <c r="X25" s="137">
        <f t="shared" si="8"/>
        <v>0</v>
      </c>
      <c r="Y25" s="137">
        <f t="shared" si="8"/>
        <v>0</v>
      </c>
      <c r="Z25" s="137">
        <f t="shared" si="8"/>
        <v>0</v>
      </c>
      <c r="AA25" s="137">
        <f t="shared" si="8"/>
        <v>0</v>
      </c>
      <c r="AB25" s="137">
        <f t="shared" si="8"/>
        <v>0</v>
      </c>
      <c r="AC25" s="137">
        <f t="shared" si="8"/>
        <v>0</v>
      </c>
      <c r="AD25" s="137">
        <f t="shared" si="8"/>
        <v>0</v>
      </c>
      <c r="AE25" s="137">
        <f t="shared" si="8"/>
        <v>0</v>
      </c>
      <c r="AF25" s="137">
        <f t="shared" si="8"/>
        <v>0</v>
      </c>
      <c r="AG25" s="137">
        <f t="shared" si="8"/>
        <v>0</v>
      </c>
      <c r="AH25" s="137">
        <f t="shared" si="8"/>
        <v>0</v>
      </c>
      <c r="AI25" s="137">
        <f t="shared" si="8"/>
        <v>0</v>
      </c>
      <c r="AJ25" s="137">
        <f t="shared" si="8"/>
        <v>0</v>
      </c>
      <c r="AK25" s="137">
        <f t="shared" si="8"/>
        <v>0</v>
      </c>
      <c r="AL25" s="137">
        <f t="shared" si="8"/>
        <v>0</v>
      </c>
      <c r="AM25" s="137">
        <f t="shared" si="8"/>
        <v>0</v>
      </c>
      <c r="AN25" s="137">
        <f t="shared" si="8"/>
        <v>0</v>
      </c>
      <c r="AO25" s="137">
        <f t="shared" si="8"/>
        <v>0</v>
      </c>
      <c r="AP25" s="137">
        <f t="shared" si="8"/>
        <v>0</v>
      </c>
      <c r="AQ25" s="137">
        <f t="shared" si="8"/>
        <v>0</v>
      </c>
      <c r="AR25" s="137">
        <f t="shared" si="8"/>
        <v>0</v>
      </c>
      <c r="AS25" s="137">
        <f t="shared" si="8"/>
        <v>0</v>
      </c>
      <c r="AT25" s="137">
        <f>AT12-AT16</f>
        <v>0</v>
      </c>
    </row>
    <row r="26" spans="1:46">
      <c r="A26" s="123"/>
      <c r="B26" s="123"/>
      <c r="C26" s="138" t="s">
        <v>380</v>
      </c>
      <c r="D26" s="138"/>
      <c r="E26" s="138"/>
      <c r="F26" s="141">
        <v>0.09</v>
      </c>
      <c r="G26" s="139">
        <f>IF(G25&lt;0,0,G25*F26)</f>
        <v>0</v>
      </c>
      <c r="H26" s="139">
        <f>IF(H25&lt;0,0,IF(SUM($H25:H25)&lt;0,0,SUM($H25:H25)*$F26))</f>
        <v>0</v>
      </c>
      <c r="I26" s="139">
        <f>IF(I25&lt;0,0,IF(SUM($H25:I25)&lt;0,0,SUM($H25:I25)*$F26-SUM($H26:H26)))</f>
        <v>0</v>
      </c>
      <c r="J26" s="139">
        <f>IF(J25&lt;0,0,IF(SUM($H25:J25)&lt;0,0,SUM($H25:J25)*$F26-SUM($H26:I26)))</f>
        <v>0</v>
      </c>
      <c r="K26" s="139">
        <f>IF(K25&lt;0,0,IF(SUM($H25:K25)&lt;0,0,SUM($H25:K25)*$F26-SUM($H26:J26)))</f>
        <v>0</v>
      </c>
      <c r="L26" s="139">
        <f>IF(L25&lt;0,0,IF(SUM($H25:L25)&lt;0,0,SUM($H25:L25)*$F26-SUM($H26:K26)))</f>
        <v>0</v>
      </c>
      <c r="M26" s="139">
        <f>IF(M25&lt;0,0,IF(SUM($H25:M25)&lt;0,0,SUM($H25:M25)*$F26-SUM($H26:L26)))</f>
        <v>0</v>
      </c>
      <c r="N26" s="139">
        <f>IF(N25&lt;0,0,IF(SUM($H25:N25)&lt;0,0,SUM($H25:N25)*$F26-SUM($H26:M26)))</f>
        <v>0</v>
      </c>
      <c r="O26" s="139">
        <f>IF(O25&lt;0,0,IF(SUM($H25:O25)&lt;0,0,SUM($H25:O25)*$F26-SUM($H26:N26)))</f>
        <v>0</v>
      </c>
      <c r="P26" s="139">
        <f>IF(P25&lt;0,0,IF(SUM($H25:P25)&lt;0,0,SUM($H25:P25)*$F26-SUM($H26:O26)))</f>
        <v>0</v>
      </c>
      <c r="Q26" s="139">
        <f>IF(Q25&lt;0,0,IF(SUM($H25:Q25)&lt;0,0,SUM($H25:Q25)*$F26-SUM($H26:P26)))</f>
        <v>0</v>
      </c>
      <c r="R26" s="139">
        <f>IF(R25&lt;0,0,IF(SUM($H25:R25)&lt;0,0,SUM($H25:R25)*$F26-SUM($H26:Q26)))</f>
        <v>0</v>
      </c>
      <c r="S26" s="139">
        <f>IF(S25&lt;0,0,IF(SUM($H25:S25)&lt;0,0,SUM($H25:S25)*$F26-SUM($H26:R26)))</f>
        <v>0</v>
      </c>
      <c r="T26" s="140">
        <f t="shared" si="5"/>
        <v>0</v>
      </c>
      <c r="U26" s="139">
        <f>IF(U25&lt;0,0,IF(SUM($U25:U25)&lt;0,0,SUM($U25:U25)*$F26))</f>
        <v>0</v>
      </c>
      <c r="V26" s="139">
        <f>IF(V25&lt;0,0,IF(SUM($U25:V25)&lt;0,0,SUM($U25:V25)*$F26-SUM($U26:U26)))</f>
        <v>0</v>
      </c>
      <c r="W26" s="139">
        <f>IF(W25&lt;0,0,IF(SUM($U25:W25)&lt;0,0,SUM($U25:W25)*$F26-SUM($U26:V26)))</f>
        <v>0</v>
      </c>
      <c r="X26" s="139">
        <f>IF(X25&lt;0,0,IF(SUM($U25:X25)&lt;0,0,SUM($U25:X25)*$F26-SUM($U26:W26)))</f>
        <v>0</v>
      </c>
      <c r="Y26" s="139">
        <f>IF(Y25&lt;0,0,IF(SUM($U25:Y25)&lt;0,0,SUM($U25:Y25)*$F26-SUM($U26:X26)))</f>
        <v>0</v>
      </c>
      <c r="Z26" s="139">
        <f>IF(Z25&lt;0,0,IF(SUM($U25:Z25)&lt;0,0,SUM($U25:Z25)*$F26-SUM($U26:Y26)))</f>
        <v>0</v>
      </c>
      <c r="AA26" s="139">
        <f>IF(AA25&lt;0,0,IF(SUM($U25:AA25)&lt;0,0,SUM($U25:AA25)*$F26-SUM($U26:Z26)))</f>
        <v>0</v>
      </c>
      <c r="AB26" s="139">
        <f>IF(AB25&lt;0,0,IF(SUM($U25:AB25)&lt;0,0,SUM($U25:AB25)*$F26-SUM($U26:AA26)))</f>
        <v>0</v>
      </c>
      <c r="AC26" s="139">
        <f>IF(AC25&lt;0,0,IF(SUM($U25:AC25)&lt;0,0,SUM($U25:AC25)*$F26-SUM($U26:AB26)))</f>
        <v>0</v>
      </c>
      <c r="AD26" s="139">
        <f>IF(AD25&lt;0,0,IF(SUM($U25:AD25)&lt;0,0,SUM($U25:AD25)*$F26-SUM($U26:AC26)))</f>
        <v>0</v>
      </c>
      <c r="AE26" s="139">
        <f>IF(AE25&lt;0,0,IF(SUM($U25:AE25)&lt;0,0,SUM($U25:AE25)*$F26-SUM($U26:AD26)))</f>
        <v>0</v>
      </c>
      <c r="AF26" s="139">
        <f>IF(AF25&lt;0,0,IF(SUM($U25:AF25)&lt;0,0,SUM($U25:AF25)*$F26-SUM($U26:AE26)))</f>
        <v>0</v>
      </c>
      <c r="AG26" s="140">
        <f t="shared" si="6"/>
        <v>0</v>
      </c>
      <c r="AH26" s="139">
        <f>IF(AH25&lt;0,0,IF(SUM($AH25:AH25)&lt;0,0,SUM($AH25:AH25)*$F26))</f>
        <v>0</v>
      </c>
      <c r="AI26" s="139">
        <f>IF(AI25&lt;0,0,IF(SUM($AH25:AI25)&lt;0,0,SUM($AH25:AI25)*$F26-SUM($AH26:AH26)))</f>
        <v>0</v>
      </c>
      <c r="AJ26" s="139">
        <f>IF(AJ25&lt;0,0,IF(SUM($AH25:AJ25)&lt;0,0,SUM($AH25:AJ25)*$F26-SUM($AH26:AI26)))</f>
        <v>0</v>
      </c>
      <c r="AK26" s="139">
        <f>IF(AK25&lt;0,0,IF(SUM($AH25:AK25)&lt;0,0,SUM($AH25:AK25)*$F26-SUM($AH26:AJ26)))</f>
        <v>0</v>
      </c>
      <c r="AL26" s="139">
        <f>IF(AL25&lt;0,0,IF(SUM($AH25:AL25)&lt;0,0,SUM($AH25:AL25)*$F26-SUM($AH26:AK26)))</f>
        <v>0</v>
      </c>
      <c r="AM26" s="139">
        <f>IF(AM25&lt;0,0,IF(SUM($AH25:AM25)&lt;0,0,SUM($AH25:AM25)*$F26-SUM($AH26:AL26)))</f>
        <v>0</v>
      </c>
      <c r="AN26" s="139">
        <f>IF(AN25&lt;0,0,IF(SUM($AH25:AN25)&lt;0,0,SUM($AH25:AN25)*$F26-SUM($AH26:AM26)))</f>
        <v>0</v>
      </c>
      <c r="AO26" s="139">
        <f>IF(AO25&lt;0,0,IF(SUM($AH25:AO25)&lt;0,0,SUM($AH25:AO25)*$F26-SUM($AH26:AN26)))</f>
        <v>0</v>
      </c>
      <c r="AP26" s="139">
        <f>IF(AP25&lt;0,0,IF(SUM($AH25:AP25)&lt;0,0,SUM($AH25:AP25)*$F26-SUM($AH26:AO26)))</f>
        <v>0</v>
      </c>
      <c r="AQ26" s="139">
        <f>IF(AQ25&lt;0,0,IF(SUM($AH25:AQ25)&lt;0,0,SUM($AH25:AQ25)*$F26-SUM($AH26:AP26)))</f>
        <v>0</v>
      </c>
      <c r="AR26" s="139">
        <f>IF(AR25&lt;0,0,IF(SUM($AH25:AR25)&lt;0,0,SUM($AH25:AR25)*$F26-SUM($AH26:AQ26)))</f>
        <v>0</v>
      </c>
      <c r="AS26" s="139">
        <f>IF(AS25&lt;0,0,IF(SUM($AH25:AS25)&lt;0,0,SUM($AH25:AS25)*$F26-SUM($AH26:AR26)))</f>
        <v>0</v>
      </c>
      <c r="AT26" s="137">
        <f>SUM(AH26:AS26)</f>
        <v>0</v>
      </c>
    </row>
    <row r="27" spans="1:46" ht="28.5" customHeight="1">
      <c r="A27" s="134"/>
      <c r="B27" s="134"/>
      <c r="C27" s="135" t="s">
        <v>381</v>
      </c>
      <c r="D27" s="135"/>
      <c r="E27" s="135"/>
      <c r="F27" s="136"/>
      <c r="G27" s="137">
        <f>G25-G26</f>
        <v>0</v>
      </c>
      <c r="H27" s="137">
        <f t="shared" ref="H27:AS27" si="9">H25-H26</f>
        <v>0</v>
      </c>
      <c r="I27" s="137">
        <f t="shared" si="9"/>
        <v>0</v>
      </c>
      <c r="J27" s="137">
        <f t="shared" si="9"/>
        <v>0</v>
      </c>
      <c r="K27" s="137">
        <f t="shared" si="9"/>
        <v>0</v>
      </c>
      <c r="L27" s="137">
        <f t="shared" si="9"/>
        <v>0</v>
      </c>
      <c r="M27" s="137">
        <f t="shared" si="9"/>
        <v>0</v>
      </c>
      <c r="N27" s="137">
        <f t="shared" si="9"/>
        <v>0</v>
      </c>
      <c r="O27" s="137">
        <f t="shared" si="9"/>
        <v>0</v>
      </c>
      <c r="P27" s="137">
        <f t="shared" si="9"/>
        <v>0</v>
      </c>
      <c r="Q27" s="137">
        <f t="shared" si="9"/>
        <v>0</v>
      </c>
      <c r="R27" s="137">
        <f t="shared" si="9"/>
        <v>0</v>
      </c>
      <c r="S27" s="137">
        <f t="shared" si="9"/>
        <v>0</v>
      </c>
      <c r="T27" s="137">
        <f>T25-T26</f>
        <v>0</v>
      </c>
      <c r="U27" s="137">
        <f t="shared" si="9"/>
        <v>0</v>
      </c>
      <c r="V27" s="137">
        <f t="shared" si="9"/>
        <v>0</v>
      </c>
      <c r="W27" s="137">
        <f t="shared" si="9"/>
        <v>0</v>
      </c>
      <c r="X27" s="137">
        <f t="shared" si="9"/>
        <v>0</v>
      </c>
      <c r="Y27" s="137">
        <f t="shared" si="9"/>
        <v>0</v>
      </c>
      <c r="Z27" s="137">
        <f t="shared" si="9"/>
        <v>0</v>
      </c>
      <c r="AA27" s="137">
        <f t="shared" si="9"/>
        <v>0</v>
      </c>
      <c r="AB27" s="137">
        <f t="shared" si="9"/>
        <v>0</v>
      </c>
      <c r="AC27" s="137">
        <f t="shared" si="9"/>
        <v>0</v>
      </c>
      <c r="AD27" s="137">
        <f t="shared" si="9"/>
        <v>0</v>
      </c>
      <c r="AE27" s="137">
        <f t="shared" si="9"/>
        <v>0</v>
      </c>
      <c r="AF27" s="137">
        <f t="shared" si="9"/>
        <v>0</v>
      </c>
      <c r="AG27" s="137">
        <f t="shared" si="9"/>
        <v>0</v>
      </c>
      <c r="AH27" s="137">
        <f t="shared" si="9"/>
        <v>0</v>
      </c>
      <c r="AI27" s="137">
        <f t="shared" si="9"/>
        <v>0</v>
      </c>
      <c r="AJ27" s="137">
        <f t="shared" si="9"/>
        <v>0</v>
      </c>
      <c r="AK27" s="137">
        <f t="shared" si="9"/>
        <v>0</v>
      </c>
      <c r="AL27" s="137">
        <f t="shared" si="9"/>
        <v>0</v>
      </c>
      <c r="AM27" s="137">
        <f t="shared" si="9"/>
        <v>0</v>
      </c>
      <c r="AN27" s="137">
        <f t="shared" si="9"/>
        <v>0</v>
      </c>
      <c r="AO27" s="137">
        <f t="shared" si="9"/>
        <v>0</v>
      </c>
      <c r="AP27" s="137">
        <f t="shared" si="9"/>
        <v>0</v>
      </c>
      <c r="AQ27" s="137">
        <f t="shared" si="9"/>
        <v>0</v>
      </c>
      <c r="AR27" s="137">
        <f t="shared" si="9"/>
        <v>0</v>
      </c>
      <c r="AS27" s="137">
        <f t="shared" si="9"/>
        <v>0</v>
      </c>
      <c r="AT27" s="137">
        <f>AT25-AT26</f>
        <v>0</v>
      </c>
    </row>
    <row r="28" spans="1:46" ht="28.5" customHeight="1">
      <c r="A28" s="134"/>
      <c r="B28" s="134"/>
      <c r="C28" s="135" t="s">
        <v>382</v>
      </c>
      <c r="D28" s="135"/>
      <c r="E28" s="135"/>
      <c r="F28" s="136"/>
      <c r="G28" s="137">
        <f>G27</f>
        <v>0</v>
      </c>
      <c r="H28" s="137">
        <f>G28+H27</f>
        <v>0</v>
      </c>
      <c r="I28" s="137">
        <f>H28+I27</f>
        <v>0</v>
      </c>
      <c r="J28" s="137">
        <f t="shared" ref="J28:R28" si="10">I28+J27</f>
        <v>0</v>
      </c>
      <c r="K28" s="137">
        <f t="shared" si="10"/>
        <v>0</v>
      </c>
      <c r="L28" s="137">
        <f t="shared" si="10"/>
        <v>0</v>
      </c>
      <c r="M28" s="137">
        <f t="shared" si="10"/>
        <v>0</v>
      </c>
      <c r="N28" s="137">
        <f t="shared" si="10"/>
        <v>0</v>
      </c>
      <c r="O28" s="137">
        <f t="shared" si="10"/>
        <v>0</v>
      </c>
      <c r="P28" s="137">
        <f t="shared" si="10"/>
        <v>0</v>
      </c>
      <c r="Q28" s="137">
        <f t="shared" si="10"/>
        <v>0</v>
      </c>
      <c r="R28" s="137">
        <f t="shared" si="10"/>
        <v>0</v>
      </c>
      <c r="S28" s="137">
        <f>R28+S27</f>
        <v>0</v>
      </c>
      <c r="T28" s="137">
        <f>S28</f>
        <v>0</v>
      </c>
      <c r="U28" s="137">
        <f>T28+U27</f>
        <v>0</v>
      </c>
      <c r="V28" s="137">
        <f>U28+V27</f>
        <v>0</v>
      </c>
      <c r="W28" s="137">
        <f t="shared" ref="W28:AE28" si="11">V28+W27</f>
        <v>0</v>
      </c>
      <c r="X28" s="137">
        <f t="shared" si="11"/>
        <v>0</v>
      </c>
      <c r="Y28" s="137">
        <f t="shared" si="11"/>
        <v>0</v>
      </c>
      <c r="Z28" s="137">
        <f t="shared" si="11"/>
        <v>0</v>
      </c>
      <c r="AA28" s="137">
        <f t="shared" si="11"/>
        <v>0</v>
      </c>
      <c r="AB28" s="137">
        <f t="shared" si="11"/>
        <v>0</v>
      </c>
      <c r="AC28" s="137">
        <f t="shared" si="11"/>
        <v>0</v>
      </c>
      <c r="AD28" s="137">
        <f t="shared" si="11"/>
        <v>0</v>
      </c>
      <c r="AE28" s="137">
        <f t="shared" si="11"/>
        <v>0</v>
      </c>
      <c r="AF28" s="137">
        <f>AE28+AF27</f>
        <v>0</v>
      </c>
      <c r="AG28" s="137">
        <f>AF28</f>
        <v>0</v>
      </c>
      <c r="AH28" s="137">
        <f>AG28+AH27</f>
        <v>0</v>
      </c>
      <c r="AI28" s="137">
        <f t="shared" ref="AI28:AR28" si="12">AH28+AI27</f>
        <v>0</v>
      </c>
      <c r="AJ28" s="137">
        <f t="shared" si="12"/>
        <v>0</v>
      </c>
      <c r="AK28" s="137">
        <f t="shared" si="12"/>
        <v>0</v>
      </c>
      <c r="AL28" s="137">
        <f t="shared" si="12"/>
        <v>0</v>
      </c>
      <c r="AM28" s="137">
        <f t="shared" si="12"/>
        <v>0</v>
      </c>
      <c r="AN28" s="137">
        <f t="shared" si="12"/>
        <v>0</v>
      </c>
      <c r="AO28" s="137">
        <f t="shared" si="12"/>
        <v>0</v>
      </c>
      <c r="AP28" s="137">
        <f t="shared" si="12"/>
        <v>0</v>
      </c>
      <c r="AQ28" s="137">
        <f t="shared" si="12"/>
        <v>0</v>
      </c>
      <c r="AR28" s="137">
        <f t="shared" si="12"/>
        <v>0</v>
      </c>
      <c r="AS28" s="137">
        <f>AR28+AS27</f>
        <v>0</v>
      </c>
      <c r="AT28" s="137">
        <f>AS28</f>
        <v>0</v>
      </c>
    </row>
    <row r="29" spans="1:46">
      <c r="A29" s="134"/>
      <c r="B29" s="134"/>
      <c r="C29" s="142"/>
      <c r="D29" s="142"/>
      <c r="E29" s="142"/>
      <c r="F29" s="143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</row>
    <row r="30" spans="1:46">
      <c r="A30" s="123"/>
      <c r="B30" s="123"/>
      <c r="C30" s="42"/>
      <c r="D30" s="42"/>
      <c r="E30" s="42"/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>
      <c r="A31" s="123"/>
      <c r="B31" s="123"/>
      <c r="C31" s="240" t="s">
        <v>383</v>
      </c>
      <c r="D31" s="97"/>
      <c r="E31" s="97"/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ht="6" customHeight="1">
      <c r="A32" s="123"/>
      <c r="B32" s="129"/>
      <c r="C32" s="130"/>
      <c r="D32" s="130"/>
      <c r="E32" s="130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4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4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42"/>
    </row>
    <row r="33" spans="1:46" ht="27" customHeight="1">
      <c r="A33" s="123"/>
      <c r="B33" s="123"/>
      <c r="C33" s="133" t="s">
        <v>7</v>
      </c>
      <c r="D33" s="133"/>
      <c r="E33" s="203"/>
      <c r="F33" s="203"/>
      <c r="G33" s="22" t="s">
        <v>11</v>
      </c>
      <c r="H33" s="22" t="s">
        <v>12</v>
      </c>
      <c r="I33" s="22" t="s">
        <v>13</v>
      </c>
      <c r="J33" s="22" t="s">
        <v>14</v>
      </c>
      <c r="K33" s="22" t="s">
        <v>15</v>
      </c>
      <c r="L33" s="22" t="s">
        <v>16</v>
      </c>
      <c r="M33" s="22" t="s">
        <v>17</v>
      </c>
      <c r="N33" s="22" t="s">
        <v>18</v>
      </c>
      <c r="O33" s="22" t="s">
        <v>19</v>
      </c>
      <c r="P33" s="22" t="s">
        <v>20</v>
      </c>
      <c r="Q33" s="22" t="s">
        <v>21</v>
      </c>
      <c r="R33" s="22" t="s">
        <v>22</v>
      </c>
      <c r="S33" s="22" t="s">
        <v>23</v>
      </c>
      <c r="T33" s="23" t="s">
        <v>24</v>
      </c>
      <c r="U33" s="22" t="s">
        <v>25</v>
      </c>
      <c r="V33" s="22" t="s">
        <v>26</v>
      </c>
      <c r="W33" s="22" t="s">
        <v>27</v>
      </c>
      <c r="X33" s="22" t="s">
        <v>28</v>
      </c>
      <c r="Y33" s="22" t="s">
        <v>29</v>
      </c>
      <c r="Z33" s="22" t="s">
        <v>30</v>
      </c>
      <c r="AA33" s="22" t="s">
        <v>31</v>
      </c>
      <c r="AB33" s="22" t="s">
        <v>32</v>
      </c>
      <c r="AC33" s="22" t="s">
        <v>33</v>
      </c>
      <c r="AD33" s="22" t="s">
        <v>34</v>
      </c>
      <c r="AE33" s="22" t="s">
        <v>35</v>
      </c>
      <c r="AF33" s="22" t="s">
        <v>36</v>
      </c>
      <c r="AG33" s="23" t="s">
        <v>37</v>
      </c>
      <c r="AH33" s="22" t="s">
        <v>38</v>
      </c>
      <c r="AI33" s="22" t="s">
        <v>39</v>
      </c>
      <c r="AJ33" s="22" t="s">
        <v>40</v>
      </c>
      <c r="AK33" s="22" t="s">
        <v>41</v>
      </c>
      <c r="AL33" s="22" t="s">
        <v>42</v>
      </c>
      <c r="AM33" s="22" t="s">
        <v>43</v>
      </c>
      <c r="AN33" s="22" t="s">
        <v>44</v>
      </c>
      <c r="AO33" s="22" t="s">
        <v>45</v>
      </c>
      <c r="AP33" s="22" t="s">
        <v>46</v>
      </c>
      <c r="AQ33" s="22" t="s">
        <v>47</v>
      </c>
      <c r="AR33" s="22" t="s">
        <v>48</v>
      </c>
      <c r="AS33" s="22" t="s">
        <v>49</v>
      </c>
      <c r="AT33" s="23" t="s">
        <v>50</v>
      </c>
    </row>
    <row r="34" spans="1:46" ht="28.5" customHeight="1">
      <c r="A34" s="134"/>
      <c r="B34" s="134"/>
      <c r="C34" s="135" t="s">
        <v>384</v>
      </c>
      <c r="D34" s="135"/>
      <c r="E34" s="135"/>
      <c r="F34" s="136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37">
        <f>SUM(H34:S34)</f>
        <v>0</v>
      </c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37">
        <f>SUM(U34:AF34)</f>
        <v>0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37">
        <f>SUM(AH34:AS34)</f>
        <v>0</v>
      </c>
    </row>
    <row r="35" spans="1:46" ht="28.5" customHeight="1">
      <c r="A35" s="134"/>
      <c r="B35" s="134"/>
      <c r="C35" s="135" t="str">
        <f>C27</f>
        <v>Zysk (strata) netto</v>
      </c>
      <c r="D35" s="135"/>
      <c r="E35" s="135"/>
      <c r="F35" s="136"/>
      <c r="G35" s="146">
        <f>G27</f>
        <v>0</v>
      </c>
      <c r="H35" s="146">
        <f t="shared" ref="H35:S35" si="13">H27</f>
        <v>0</v>
      </c>
      <c r="I35" s="146">
        <f t="shared" si="13"/>
        <v>0</v>
      </c>
      <c r="J35" s="146">
        <f t="shared" si="13"/>
        <v>0</v>
      </c>
      <c r="K35" s="146">
        <f t="shared" si="13"/>
        <v>0</v>
      </c>
      <c r="L35" s="146">
        <f t="shared" si="13"/>
        <v>0</v>
      </c>
      <c r="M35" s="146">
        <f t="shared" si="13"/>
        <v>0</v>
      </c>
      <c r="N35" s="146">
        <f t="shared" si="13"/>
        <v>0</v>
      </c>
      <c r="O35" s="146">
        <f t="shared" si="13"/>
        <v>0</v>
      </c>
      <c r="P35" s="146">
        <f t="shared" si="13"/>
        <v>0</v>
      </c>
      <c r="Q35" s="146">
        <f t="shared" si="13"/>
        <v>0</v>
      </c>
      <c r="R35" s="146">
        <f t="shared" si="13"/>
        <v>0</v>
      </c>
      <c r="S35" s="146">
        <f t="shared" si="13"/>
        <v>0</v>
      </c>
      <c r="T35" s="137">
        <f>SUM(H35:S35)</f>
        <v>0</v>
      </c>
      <c r="U35" s="146">
        <f t="shared" ref="U35:AF35" si="14">U27</f>
        <v>0</v>
      </c>
      <c r="V35" s="146">
        <f t="shared" si="14"/>
        <v>0</v>
      </c>
      <c r="W35" s="146">
        <f t="shared" si="14"/>
        <v>0</v>
      </c>
      <c r="X35" s="146">
        <f t="shared" si="14"/>
        <v>0</v>
      </c>
      <c r="Y35" s="146">
        <f t="shared" si="14"/>
        <v>0</v>
      </c>
      <c r="Z35" s="146">
        <f t="shared" si="14"/>
        <v>0</v>
      </c>
      <c r="AA35" s="146">
        <f t="shared" si="14"/>
        <v>0</v>
      </c>
      <c r="AB35" s="146">
        <f t="shared" si="14"/>
        <v>0</v>
      </c>
      <c r="AC35" s="146">
        <f t="shared" si="14"/>
        <v>0</v>
      </c>
      <c r="AD35" s="146">
        <f t="shared" si="14"/>
        <v>0</v>
      </c>
      <c r="AE35" s="146">
        <f t="shared" si="14"/>
        <v>0</v>
      </c>
      <c r="AF35" s="146">
        <f t="shared" si="14"/>
        <v>0</v>
      </c>
      <c r="AG35" s="137">
        <f>SUM(U35:AF35)</f>
        <v>0</v>
      </c>
      <c r="AH35" s="146">
        <f t="shared" ref="AH35:AS35" si="15">AH27</f>
        <v>0</v>
      </c>
      <c r="AI35" s="146">
        <f t="shared" si="15"/>
        <v>0</v>
      </c>
      <c r="AJ35" s="146">
        <f t="shared" si="15"/>
        <v>0</v>
      </c>
      <c r="AK35" s="146">
        <f t="shared" si="15"/>
        <v>0</v>
      </c>
      <c r="AL35" s="146">
        <f t="shared" si="15"/>
        <v>0</v>
      </c>
      <c r="AM35" s="146">
        <f t="shared" si="15"/>
        <v>0</v>
      </c>
      <c r="AN35" s="146">
        <f t="shared" si="15"/>
        <v>0</v>
      </c>
      <c r="AO35" s="146">
        <f t="shared" si="15"/>
        <v>0</v>
      </c>
      <c r="AP35" s="146">
        <f t="shared" si="15"/>
        <v>0</v>
      </c>
      <c r="AQ35" s="146">
        <f t="shared" si="15"/>
        <v>0</v>
      </c>
      <c r="AR35" s="146">
        <f t="shared" si="15"/>
        <v>0</v>
      </c>
      <c r="AS35" s="146">
        <f t="shared" si="15"/>
        <v>0</v>
      </c>
      <c r="AT35" s="137">
        <f>SUM(AH35:AS35)</f>
        <v>0</v>
      </c>
    </row>
    <row r="36" spans="1:46">
      <c r="A36" s="123"/>
      <c r="B36" s="123"/>
      <c r="C36" s="138" t="s">
        <v>385</v>
      </c>
      <c r="D36" s="138"/>
      <c r="E36" s="138"/>
      <c r="F36" s="100"/>
      <c r="G36" s="139">
        <f>G17</f>
        <v>0</v>
      </c>
      <c r="H36" s="139">
        <f t="shared" ref="H36:S36" si="16">H17</f>
        <v>0</v>
      </c>
      <c r="I36" s="139">
        <f t="shared" si="16"/>
        <v>0</v>
      </c>
      <c r="J36" s="139">
        <f t="shared" si="16"/>
        <v>0</v>
      </c>
      <c r="K36" s="139">
        <f t="shared" si="16"/>
        <v>0</v>
      </c>
      <c r="L36" s="139">
        <f t="shared" si="16"/>
        <v>0</v>
      </c>
      <c r="M36" s="139">
        <f t="shared" si="16"/>
        <v>0</v>
      </c>
      <c r="N36" s="139">
        <f t="shared" si="16"/>
        <v>0</v>
      </c>
      <c r="O36" s="139">
        <f t="shared" si="16"/>
        <v>0</v>
      </c>
      <c r="P36" s="139">
        <f t="shared" si="16"/>
        <v>0</v>
      </c>
      <c r="Q36" s="139">
        <f t="shared" si="16"/>
        <v>0</v>
      </c>
      <c r="R36" s="139">
        <f t="shared" si="16"/>
        <v>0</v>
      </c>
      <c r="S36" s="139">
        <f t="shared" si="16"/>
        <v>0</v>
      </c>
      <c r="T36" s="137">
        <f t="shared" ref="T36:T37" si="17">SUM(H36:S36)</f>
        <v>0</v>
      </c>
      <c r="U36" s="139">
        <f t="shared" ref="U36:AF36" si="18">U17</f>
        <v>0</v>
      </c>
      <c r="V36" s="139">
        <f t="shared" si="18"/>
        <v>0</v>
      </c>
      <c r="W36" s="139">
        <f t="shared" si="18"/>
        <v>0</v>
      </c>
      <c r="X36" s="139">
        <f t="shared" si="18"/>
        <v>0</v>
      </c>
      <c r="Y36" s="139">
        <f t="shared" si="18"/>
        <v>0</v>
      </c>
      <c r="Z36" s="139">
        <f t="shared" si="18"/>
        <v>0</v>
      </c>
      <c r="AA36" s="139">
        <f t="shared" si="18"/>
        <v>0</v>
      </c>
      <c r="AB36" s="139">
        <f t="shared" si="18"/>
        <v>0</v>
      </c>
      <c r="AC36" s="139">
        <f t="shared" si="18"/>
        <v>0</v>
      </c>
      <c r="AD36" s="139">
        <f t="shared" si="18"/>
        <v>0</v>
      </c>
      <c r="AE36" s="139">
        <f t="shared" si="18"/>
        <v>0</v>
      </c>
      <c r="AF36" s="139">
        <f t="shared" si="18"/>
        <v>0</v>
      </c>
      <c r="AG36" s="137">
        <f t="shared" ref="AG36:AG37" si="19">SUM(U36:AF36)</f>
        <v>0</v>
      </c>
      <c r="AH36" s="139">
        <f t="shared" ref="AH36:AS36" si="20">AH17</f>
        <v>0</v>
      </c>
      <c r="AI36" s="139">
        <f t="shared" si="20"/>
        <v>0</v>
      </c>
      <c r="AJ36" s="139">
        <f t="shared" si="20"/>
        <v>0</v>
      </c>
      <c r="AK36" s="139">
        <f t="shared" si="20"/>
        <v>0</v>
      </c>
      <c r="AL36" s="139">
        <f t="shared" si="20"/>
        <v>0</v>
      </c>
      <c r="AM36" s="139">
        <f t="shared" si="20"/>
        <v>0</v>
      </c>
      <c r="AN36" s="139">
        <f t="shared" si="20"/>
        <v>0</v>
      </c>
      <c r="AO36" s="139">
        <f t="shared" si="20"/>
        <v>0</v>
      </c>
      <c r="AP36" s="139">
        <f t="shared" si="20"/>
        <v>0</v>
      </c>
      <c r="AQ36" s="139">
        <f t="shared" si="20"/>
        <v>0</v>
      </c>
      <c r="AR36" s="139">
        <f t="shared" si="20"/>
        <v>0</v>
      </c>
      <c r="AS36" s="139">
        <f t="shared" si="20"/>
        <v>0</v>
      </c>
      <c r="AT36" s="137">
        <f t="shared" ref="AT36:AT37" si="21">SUM(AH36:AS36)</f>
        <v>0</v>
      </c>
    </row>
    <row r="37" spans="1:46">
      <c r="A37" s="123"/>
      <c r="B37" s="123"/>
      <c r="C37" s="138" t="s">
        <v>386</v>
      </c>
      <c r="D37" s="138"/>
      <c r="E37" s="138"/>
      <c r="F37" s="100"/>
      <c r="G37" s="139">
        <f>-'Założenia operacyjne'!G174</f>
        <v>0</v>
      </c>
      <c r="H37" s="139">
        <f>-'Założenia operacyjne'!H174</f>
        <v>0</v>
      </c>
      <c r="I37" s="139">
        <f>-'Założenia operacyjne'!I174</f>
        <v>0</v>
      </c>
      <c r="J37" s="139">
        <f>-'Założenia operacyjne'!J174</f>
        <v>0</v>
      </c>
      <c r="K37" s="139">
        <f>-'Założenia operacyjne'!K174</f>
        <v>0</v>
      </c>
      <c r="L37" s="139">
        <f>-'Założenia operacyjne'!L174</f>
        <v>0</v>
      </c>
      <c r="M37" s="139">
        <f>-'Założenia operacyjne'!M174</f>
        <v>0</v>
      </c>
      <c r="N37" s="139">
        <f>-'Założenia operacyjne'!N174</f>
        <v>0</v>
      </c>
      <c r="O37" s="139">
        <f>-'Założenia operacyjne'!O174</f>
        <v>0</v>
      </c>
      <c r="P37" s="139">
        <f>-'Założenia operacyjne'!P174</f>
        <v>0</v>
      </c>
      <c r="Q37" s="139">
        <f>-'Założenia operacyjne'!Q174</f>
        <v>0</v>
      </c>
      <c r="R37" s="139">
        <f>-'Założenia operacyjne'!R174</f>
        <v>0</v>
      </c>
      <c r="S37" s="139">
        <f>-'Założenia operacyjne'!S174</f>
        <v>0</v>
      </c>
      <c r="T37" s="137">
        <f t="shared" si="17"/>
        <v>0</v>
      </c>
      <c r="U37" s="139">
        <f>-'Założenia operacyjne'!U174</f>
        <v>0</v>
      </c>
      <c r="V37" s="139">
        <f>-'Założenia operacyjne'!V174</f>
        <v>0</v>
      </c>
      <c r="W37" s="139">
        <f>-'Założenia operacyjne'!W174</f>
        <v>0</v>
      </c>
      <c r="X37" s="139">
        <f>-'Założenia operacyjne'!X174</f>
        <v>0</v>
      </c>
      <c r="Y37" s="139">
        <f>-'Założenia operacyjne'!Y174</f>
        <v>0</v>
      </c>
      <c r="Z37" s="139">
        <f>-'Założenia operacyjne'!Z174</f>
        <v>0</v>
      </c>
      <c r="AA37" s="139">
        <f>-'Założenia operacyjne'!AA174</f>
        <v>0</v>
      </c>
      <c r="AB37" s="139">
        <f>-'Założenia operacyjne'!AB174</f>
        <v>0</v>
      </c>
      <c r="AC37" s="139">
        <f>-'Założenia operacyjne'!AC174</f>
        <v>0</v>
      </c>
      <c r="AD37" s="139">
        <f>-'Założenia operacyjne'!AD174</f>
        <v>0</v>
      </c>
      <c r="AE37" s="139">
        <f>-'Założenia operacyjne'!AE174</f>
        <v>0</v>
      </c>
      <c r="AF37" s="139">
        <f>-'Założenia operacyjne'!AF174</f>
        <v>0</v>
      </c>
      <c r="AG37" s="137">
        <f t="shared" si="19"/>
        <v>0</v>
      </c>
      <c r="AH37" s="139">
        <f>-'Założenia operacyjne'!AH174</f>
        <v>0</v>
      </c>
      <c r="AI37" s="139">
        <f>-'Założenia operacyjne'!AI174</f>
        <v>0</v>
      </c>
      <c r="AJ37" s="139">
        <f>-'Założenia operacyjne'!AJ174</f>
        <v>0</v>
      </c>
      <c r="AK37" s="139">
        <f>-'Założenia operacyjne'!AK174</f>
        <v>0</v>
      </c>
      <c r="AL37" s="139">
        <f>-'Założenia operacyjne'!AL174</f>
        <v>0</v>
      </c>
      <c r="AM37" s="139">
        <f>-'Założenia operacyjne'!AM174</f>
        <v>0</v>
      </c>
      <c r="AN37" s="139">
        <f>-'Założenia operacyjne'!AN174</f>
        <v>0</v>
      </c>
      <c r="AO37" s="139">
        <f>-'Założenia operacyjne'!AO174</f>
        <v>0</v>
      </c>
      <c r="AP37" s="139">
        <f>-'Założenia operacyjne'!AP174</f>
        <v>0</v>
      </c>
      <c r="AQ37" s="139">
        <f>-'Założenia operacyjne'!AQ174</f>
        <v>0</v>
      </c>
      <c r="AR37" s="139">
        <f>-'Założenia operacyjne'!AR174</f>
        <v>0</v>
      </c>
      <c r="AS37" s="139">
        <f>-'Założenia operacyjne'!AS174</f>
        <v>0</v>
      </c>
      <c r="AT37" s="137">
        <f t="shared" si="21"/>
        <v>0</v>
      </c>
    </row>
    <row r="38" spans="1:46" ht="28.5" customHeight="1">
      <c r="A38" s="134"/>
      <c r="B38" s="134"/>
      <c r="C38" s="135" t="s">
        <v>387</v>
      </c>
      <c r="D38" s="135"/>
      <c r="E38" s="135"/>
      <c r="F38" s="136"/>
      <c r="G38" s="137">
        <f>G34+G35+G36+G37</f>
        <v>0</v>
      </c>
      <c r="H38" s="137">
        <f>H34+H35+H36+H37</f>
        <v>0</v>
      </c>
      <c r="I38" s="137">
        <f t="shared" ref="I38:AF38" si="22">I34+I35+I36+I37</f>
        <v>0</v>
      </c>
      <c r="J38" s="137">
        <f t="shared" si="22"/>
        <v>0</v>
      </c>
      <c r="K38" s="137">
        <f t="shared" si="22"/>
        <v>0</v>
      </c>
      <c r="L38" s="137">
        <f t="shared" si="22"/>
        <v>0</v>
      </c>
      <c r="M38" s="137">
        <f t="shared" si="22"/>
        <v>0</v>
      </c>
      <c r="N38" s="137">
        <f t="shared" si="22"/>
        <v>0</v>
      </c>
      <c r="O38" s="137">
        <f t="shared" si="22"/>
        <v>0</v>
      </c>
      <c r="P38" s="137">
        <f t="shared" si="22"/>
        <v>0</v>
      </c>
      <c r="Q38" s="137">
        <f t="shared" si="22"/>
        <v>0</v>
      </c>
      <c r="R38" s="137">
        <f t="shared" si="22"/>
        <v>0</v>
      </c>
      <c r="S38" s="137">
        <f t="shared" si="22"/>
        <v>0</v>
      </c>
      <c r="T38" s="137">
        <f t="shared" si="22"/>
        <v>0</v>
      </c>
      <c r="U38" s="137">
        <f t="shared" si="22"/>
        <v>0</v>
      </c>
      <c r="V38" s="137">
        <f t="shared" si="22"/>
        <v>0</v>
      </c>
      <c r="W38" s="137">
        <f t="shared" si="22"/>
        <v>0</v>
      </c>
      <c r="X38" s="137">
        <f t="shared" si="22"/>
        <v>0</v>
      </c>
      <c r="Y38" s="137">
        <f t="shared" si="22"/>
        <v>0</v>
      </c>
      <c r="Z38" s="137">
        <f t="shared" si="22"/>
        <v>0</v>
      </c>
      <c r="AA38" s="137">
        <f t="shared" si="22"/>
        <v>0</v>
      </c>
      <c r="AB38" s="137">
        <f t="shared" si="22"/>
        <v>0</v>
      </c>
      <c r="AC38" s="137">
        <f t="shared" si="22"/>
        <v>0</v>
      </c>
      <c r="AD38" s="137">
        <f t="shared" si="22"/>
        <v>0</v>
      </c>
      <c r="AE38" s="137">
        <f t="shared" si="22"/>
        <v>0</v>
      </c>
      <c r="AF38" s="137">
        <f t="shared" si="22"/>
        <v>0</v>
      </c>
      <c r="AG38" s="137">
        <f>SUM(U38:AF38)</f>
        <v>0</v>
      </c>
      <c r="AH38" s="137">
        <f t="shared" ref="AH38:AS38" si="23">AH34+AH35+AH36+AH37</f>
        <v>0</v>
      </c>
      <c r="AI38" s="137">
        <f t="shared" si="23"/>
        <v>0</v>
      </c>
      <c r="AJ38" s="137">
        <f t="shared" si="23"/>
        <v>0</v>
      </c>
      <c r="AK38" s="137">
        <f t="shared" si="23"/>
        <v>0</v>
      </c>
      <c r="AL38" s="137">
        <f t="shared" si="23"/>
        <v>0</v>
      </c>
      <c r="AM38" s="137">
        <f t="shared" si="23"/>
        <v>0</v>
      </c>
      <c r="AN38" s="137">
        <f t="shared" si="23"/>
        <v>0</v>
      </c>
      <c r="AO38" s="137">
        <f t="shared" si="23"/>
        <v>0</v>
      </c>
      <c r="AP38" s="137">
        <f t="shared" si="23"/>
        <v>0</v>
      </c>
      <c r="AQ38" s="137">
        <f t="shared" si="23"/>
        <v>0</v>
      </c>
      <c r="AR38" s="137">
        <f t="shared" si="23"/>
        <v>0</v>
      </c>
      <c r="AS38" s="137">
        <f t="shared" si="23"/>
        <v>0</v>
      </c>
      <c r="AT38" s="137">
        <f>SUM(AH38:AS38)</f>
        <v>0</v>
      </c>
    </row>
    <row r="39" spans="1:46" ht="28.5" customHeight="1">
      <c r="A39" s="134"/>
      <c r="B39" s="134"/>
      <c r="C39" s="135" t="s">
        <v>388</v>
      </c>
      <c r="D39" s="135"/>
      <c r="E39" s="135"/>
      <c r="F39" s="136"/>
      <c r="G39" s="137">
        <f>G38</f>
        <v>0</v>
      </c>
      <c r="H39" s="137">
        <f>G39+H38</f>
        <v>0</v>
      </c>
      <c r="I39" s="137">
        <f t="shared" ref="I39:S39" si="24">H39+I38</f>
        <v>0</v>
      </c>
      <c r="J39" s="137">
        <f t="shared" si="24"/>
        <v>0</v>
      </c>
      <c r="K39" s="137">
        <f t="shared" si="24"/>
        <v>0</v>
      </c>
      <c r="L39" s="137">
        <f t="shared" si="24"/>
        <v>0</v>
      </c>
      <c r="M39" s="137">
        <f t="shared" si="24"/>
        <v>0</v>
      </c>
      <c r="N39" s="137">
        <f t="shared" si="24"/>
        <v>0</v>
      </c>
      <c r="O39" s="137">
        <f t="shared" si="24"/>
        <v>0</v>
      </c>
      <c r="P39" s="137">
        <f t="shared" si="24"/>
        <v>0</v>
      </c>
      <c r="Q39" s="137">
        <f>P39+Q38</f>
        <v>0</v>
      </c>
      <c r="R39" s="137">
        <f>Q39+R38</f>
        <v>0</v>
      </c>
      <c r="S39" s="137">
        <f t="shared" si="24"/>
        <v>0</v>
      </c>
      <c r="T39" s="137">
        <f>S39</f>
        <v>0</v>
      </c>
      <c r="U39" s="137">
        <f>T39+U38</f>
        <v>0</v>
      </c>
      <c r="V39" s="137">
        <f t="shared" ref="V39:AS39" si="25">U39+V38</f>
        <v>0</v>
      </c>
      <c r="W39" s="137">
        <f t="shared" si="25"/>
        <v>0</v>
      </c>
      <c r="X39" s="137">
        <f t="shared" si="25"/>
        <v>0</v>
      </c>
      <c r="Y39" s="137">
        <f t="shared" si="25"/>
        <v>0</v>
      </c>
      <c r="Z39" s="137">
        <f t="shared" si="25"/>
        <v>0</v>
      </c>
      <c r="AA39" s="137">
        <f t="shared" si="25"/>
        <v>0</v>
      </c>
      <c r="AB39" s="137">
        <f t="shared" si="25"/>
        <v>0</v>
      </c>
      <c r="AC39" s="137">
        <f t="shared" si="25"/>
        <v>0</v>
      </c>
      <c r="AD39" s="137">
        <f t="shared" si="25"/>
        <v>0</v>
      </c>
      <c r="AE39" s="137">
        <f t="shared" si="25"/>
        <v>0</v>
      </c>
      <c r="AF39" s="137">
        <f t="shared" si="25"/>
        <v>0</v>
      </c>
      <c r="AG39" s="137">
        <f>AF39</f>
        <v>0</v>
      </c>
      <c r="AH39" s="137">
        <f t="shared" si="25"/>
        <v>0</v>
      </c>
      <c r="AI39" s="137">
        <f t="shared" si="25"/>
        <v>0</v>
      </c>
      <c r="AJ39" s="137">
        <f t="shared" si="25"/>
        <v>0</v>
      </c>
      <c r="AK39" s="137">
        <f t="shared" si="25"/>
        <v>0</v>
      </c>
      <c r="AL39" s="137">
        <f t="shared" si="25"/>
        <v>0</v>
      </c>
      <c r="AM39" s="137">
        <f t="shared" si="25"/>
        <v>0</v>
      </c>
      <c r="AN39" s="137">
        <f t="shared" si="25"/>
        <v>0</v>
      </c>
      <c r="AO39" s="137">
        <f t="shared" si="25"/>
        <v>0</v>
      </c>
      <c r="AP39" s="137">
        <f t="shared" si="25"/>
        <v>0</v>
      </c>
      <c r="AQ39" s="137">
        <f t="shared" si="25"/>
        <v>0</v>
      </c>
      <c r="AR39" s="137">
        <f t="shared" si="25"/>
        <v>0</v>
      </c>
      <c r="AS39" s="137">
        <f t="shared" si="25"/>
        <v>0</v>
      </c>
      <c r="AT39" s="137">
        <f>AS39</f>
        <v>0</v>
      </c>
    </row>
    <row r="40" spans="1:46" ht="28.5" customHeight="1">
      <c r="A40" s="147"/>
      <c r="B40" s="147"/>
      <c r="C40" s="148"/>
      <c r="D40" s="148"/>
      <c r="E40" s="148"/>
      <c r="F40" s="149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</row>
    <row r="41" spans="1:46">
      <c r="A41" s="123"/>
      <c r="B41" s="123"/>
      <c r="C41" s="42"/>
      <c r="D41" s="42"/>
      <c r="E41" s="42"/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6">
      <c r="A42" s="123"/>
      <c r="B42" s="123"/>
      <c r="C42" s="240" t="s">
        <v>389</v>
      </c>
      <c r="D42" s="97"/>
      <c r="E42" s="97"/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ht="6" customHeight="1">
      <c r="A43" s="123"/>
      <c r="B43" s="129"/>
      <c r="C43" s="130"/>
      <c r="D43" s="130"/>
      <c r="E43" s="130"/>
      <c r="F43" s="131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4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4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42"/>
    </row>
    <row r="44" spans="1:46" ht="27" customHeight="1">
      <c r="A44" s="123"/>
      <c r="B44" s="123"/>
      <c r="C44" s="133" t="s">
        <v>7</v>
      </c>
      <c r="D44" s="151"/>
      <c r="E44" s="204"/>
      <c r="F44" s="204"/>
      <c r="G44" s="22" t="s">
        <v>11</v>
      </c>
      <c r="H44" s="22" t="s">
        <v>12</v>
      </c>
      <c r="I44" s="22" t="s">
        <v>13</v>
      </c>
      <c r="J44" s="22" t="s">
        <v>14</v>
      </c>
      <c r="K44" s="22" t="s">
        <v>15</v>
      </c>
      <c r="L44" s="22" t="s">
        <v>16</v>
      </c>
      <c r="M44" s="22" t="s">
        <v>17</v>
      </c>
      <c r="N44" s="22" t="s">
        <v>18</v>
      </c>
      <c r="O44" s="22" t="s">
        <v>19</v>
      </c>
      <c r="P44" s="22" t="s">
        <v>20</v>
      </c>
      <c r="Q44" s="22" t="s">
        <v>21</v>
      </c>
      <c r="R44" s="22" t="s">
        <v>22</v>
      </c>
      <c r="S44" s="22" t="s">
        <v>23</v>
      </c>
      <c r="T44" s="23" t="s">
        <v>24</v>
      </c>
      <c r="U44" s="22" t="s">
        <v>25</v>
      </c>
      <c r="V44" s="22" t="s">
        <v>26</v>
      </c>
      <c r="W44" s="22" t="s">
        <v>27</v>
      </c>
      <c r="X44" s="22" t="s">
        <v>28</v>
      </c>
      <c r="Y44" s="22" t="s">
        <v>29</v>
      </c>
      <c r="Z44" s="22" t="s">
        <v>30</v>
      </c>
      <c r="AA44" s="22" t="s">
        <v>31</v>
      </c>
      <c r="AB44" s="22" t="s">
        <v>32</v>
      </c>
      <c r="AC44" s="22" t="s">
        <v>33</v>
      </c>
      <c r="AD44" s="22" t="s">
        <v>34</v>
      </c>
      <c r="AE44" s="22" t="s">
        <v>35</v>
      </c>
      <c r="AF44" s="22" t="s">
        <v>36</v>
      </c>
      <c r="AG44" s="23" t="s">
        <v>37</v>
      </c>
      <c r="AH44" s="22" t="s">
        <v>38</v>
      </c>
      <c r="AI44" s="22" t="s">
        <v>39</v>
      </c>
      <c r="AJ44" s="22" t="s">
        <v>40</v>
      </c>
      <c r="AK44" s="22" t="s">
        <v>41</v>
      </c>
      <c r="AL44" s="22" t="s">
        <v>42</v>
      </c>
      <c r="AM44" s="22" t="s">
        <v>43</v>
      </c>
      <c r="AN44" s="22" t="s">
        <v>44</v>
      </c>
      <c r="AO44" s="22" t="s">
        <v>45</v>
      </c>
      <c r="AP44" s="22" t="s">
        <v>46</v>
      </c>
      <c r="AQ44" s="22" t="s">
        <v>47</v>
      </c>
      <c r="AR44" s="22" t="s">
        <v>48</v>
      </c>
      <c r="AS44" s="22" t="s">
        <v>49</v>
      </c>
      <c r="AT44" s="23" t="s">
        <v>50</v>
      </c>
    </row>
    <row r="45" spans="1:46" ht="28.5" customHeight="1">
      <c r="A45" s="119"/>
      <c r="B45" s="119"/>
      <c r="C45" s="135" t="s">
        <v>384</v>
      </c>
      <c r="D45" s="152"/>
      <c r="E45" s="153"/>
      <c r="F45" s="153"/>
      <c r="G45" s="154">
        <f>G34</f>
        <v>0</v>
      </c>
      <c r="H45" s="154">
        <f t="shared" ref="H45:AS45" si="26">H34</f>
        <v>0</v>
      </c>
      <c r="I45" s="154">
        <f t="shared" si="26"/>
        <v>0</v>
      </c>
      <c r="J45" s="154">
        <f t="shared" si="26"/>
        <v>0</v>
      </c>
      <c r="K45" s="154">
        <f t="shared" si="26"/>
        <v>0</v>
      </c>
      <c r="L45" s="154">
        <f t="shared" si="26"/>
        <v>0</v>
      </c>
      <c r="M45" s="154">
        <f t="shared" si="26"/>
        <v>0</v>
      </c>
      <c r="N45" s="154">
        <f t="shared" si="26"/>
        <v>0</v>
      </c>
      <c r="O45" s="154">
        <f t="shared" si="26"/>
        <v>0</v>
      </c>
      <c r="P45" s="154">
        <f t="shared" si="26"/>
        <v>0</v>
      </c>
      <c r="Q45" s="154">
        <f t="shared" si="26"/>
        <v>0</v>
      </c>
      <c r="R45" s="154">
        <f t="shared" si="26"/>
        <v>0</v>
      </c>
      <c r="S45" s="154">
        <f t="shared" si="26"/>
        <v>0</v>
      </c>
      <c r="T45" s="154">
        <f>SUM(H45:S45)</f>
        <v>0</v>
      </c>
      <c r="U45" s="154">
        <f t="shared" si="26"/>
        <v>0</v>
      </c>
      <c r="V45" s="154">
        <f t="shared" si="26"/>
        <v>0</v>
      </c>
      <c r="W45" s="154">
        <f t="shared" si="26"/>
        <v>0</v>
      </c>
      <c r="X45" s="154">
        <f t="shared" si="26"/>
        <v>0</v>
      </c>
      <c r="Y45" s="154">
        <f t="shared" si="26"/>
        <v>0</v>
      </c>
      <c r="Z45" s="154">
        <f t="shared" si="26"/>
        <v>0</v>
      </c>
      <c r="AA45" s="154">
        <f t="shared" si="26"/>
        <v>0</v>
      </c>
      <c r="AB45" s="154">
        <f t="shared" si="26"/>
        <v>0</v>
      </c>
      <c r="AC45" s="154">
        <f t="shared" si="26"/>
        <v>0</v>
      </c>
      <c r="AD45" s="154">
        <f t="shared" si="26"/>
        <v>0</v>
      </c>
      <c r="AE45" s="154">
        <f t="shared" si="26"/>
        <v>0</v>
      </c>
      <c r="AF45" s="154">
        <f t="shared" si="26"/>
        <v>0</v>
      </c>
      <c r="AG45" s="154">
        <f>SUM(U45:AF45)</f>
        <v>0</v>
      </c>
      <c r="AH45" s="154">
        <f t="shared" si="26"/>
        <v>0</v>
      </c>
      <c r="AI45" s="154">
        <f t="shared" si="26"/>
        <v>0</v>
      </c>
      <c r="AJ45" s="154">
        <f t="shared" si="26"/>
        <v>0</v>
      </c>
      <c r="AK45" s="154">
        <f t="shared" si="26"/>
        <v>0</v>
      </c>
      <c r="AL45" s="154">
        <f t="shared" si="26"/>
        <v>0</v>
      </c>
      <c r="AM45" s="154">
        <f t="shared" si="26"/>
        <v>0</v>
      </c>
      <c r="AN45" s="154">
        <f t="shared" si="26"/>
        <v>0</v>
      </c>
      <c r="AO45" s="154">
        <f t="shared" si="26"/>
        <v>0</v>
      </c>
      <c r="AP45" s="154">
        <f t="shared" si="26"/>
        <v>0</v>
      </c>
      <c r="AQ45" s="154">
        <f t="shared" si="26"/>
        <v>0</v>
      </c>
      <c r="AR45" s="154">
        <f t="shared" si="26"/>
        <v>0</v>
      </c>
      <c r="AS45" s="154">
        <f t="shared" si="26"/>
        <v>0</v>
      </c>
      <c r="AT45" s="154">
        <f>SUM(AH45:AS45)</f>
        <v>0</v>
      </c>
    </row>
    <row r="46" spans="1:46" ht="28.5" customHeight="1">
      <c r="A46" s="134"/>
      <c r="B46" s="134"/>
      <c r="C46" s="135" t="str">
        <f>C27</f>
        <v>Zysk (strata) netto</v>
      </c>
      <c r="D46" s="135"/>
      <c r="E46" s="135"/>
      <c r="F46" s="136"/>
      <c r="G46" s="137">
        <f>G27</f>
        <v>0</v>
      </c>
      <c r="H46" s="137">
        <f t="shared" ref="H46:AS46" si="27">H27</f>
        <v>0</v>
      </c>
      <c r="I46" s="137">
        <f t="shared" si="27"/>
        <v>0</v>
      </c>
      <c r="J46" s="137">
        <f t="shared" si="27"/>
        <v>0</v>
      </c>
      <c r="K46" s="137">
        <f t="shared" si="27"/>
        <v>0</v>
      </c>
      <c r="L46" s="137">
        <f t="shared" si="27"/>
        <v>0</v>
      </c>
      <c r="M46" s="137">
        <f t="shared" si="27"/>
        <v>0</v>
      </c>
      <c r="N46" s="137">
        <f t="shared" si="27"/>
        <v>0</v>
      </c>
      <c r="O46" s="137">
        <f t="shared" si="27"/>
        <v>0</v>
      </c>
      <c r="P46" s="137">
        <f t="shared" si="27"/>
        <v>0</v>
      </c>
      <c r="Q46" s="137">
        <f t="shared" si="27"/>
        <v>0</v>
      </c>
      <c r="R46" s="137">
        <f t="shared" si="27"/>
        <v>0</v>
      </c>
      <c r="S46" s="137">
        <f t="shared" si="27"/>
        <v>0</v>
      </c>
      <c r="T46" s="155">
        <f>SUM(H46:S46)</f>
        <v>0</v>
      </c>
      <c r="U46" s="137">
        <f t="shared" si="27"/>
        <v>0</v>
      </c>
      <c r="V46" s="137">
        <f t="shared" si="27"/>
        <v>0</v>
      </c>
      <c r="W46" s="137">
        <f t="shared" si="27"/>
        <v>0</v>
      </c>
      <c r="X46" s="137">
        <f t="shared" si="27"/>
        <v>0</v>
      </c>
      <c r="Y46" s="137">
        <f t="shared" si="27"/>
        <v>0</v>
      </c>
      <c r="Z46" s="137">
        <f t="shared" si="27"/>
        <v>0</v>
      </c>
      <c r="AA46" s="137">
        <f t="shared" si="27"/>
        <v>0</v>
      </c>
      <c r="AB46" s="137">
        <f t="shared" si="27"/>
        <v>0</v>
      </c>
      <c r="AC46" s="137">
        <f t="shared" si="27"/>
        <v>0</v>
      </c>
      <c r="AD46" s="137">
        <f t="shared" si="27"/>
        <v>0</v>
      </c>
      <c r="AE46" s="137">
        <f t="shared" si="27"/>
        <v>0</v>
      </c>
      <c r="AF46" s="137">
        <f t="shared" si="27"/>
        <v>0</v>
      </c>
      <c r="AG46" s="155">
        <f>SUM(U46:AF46)</f>
        <v>0</v>
      </c>
      <c r="AH46" s="137">
        <f t="shared" si="27"/>
        <v>0</v>
      </c>
      <c r="AI46" s="137">
        <f t="shared" si="27"/>
        <v>0</v>
      </c>
      <c r="AJ46" s="137">
        <f t="shared" si="27"/>
        <v>0</v>
      </c>
      <c r="AK46" s="137">
        <f t="shared" si="27"/>
        <v>0</v>
      </c>
      <c r="AL46" s="137">
        <f t="shared" si="27"/>
        <v>0</v>
      </c>
      <c r="AM46" s="137">
        <f t="shared" si="27"/>
        <v>0</v>
      </c>
      <c r="AN46" s="137">
        <f t="shared" si="27"/>
        <v>0</v>
      </c>
      <c r="AO46" s="137">
        <f t="shared" si="27"/>
        <v>0</v>
      </c>
      <c r="AP46" s="137">
        <f t="shared" si="27"/>
        <v>0</v>
      </c>
      <c r="AQ46" s="137">
        <f t="shared" si="27"/>
        <v>0</v>
      </c>
      <c r="AR46" s="137">
        <f t="shared" si="27"/>
        <v>0</v>
      </c>
      <c r="AS46" s="137">
        <f t="shared" si="27"/>
        <v>0</v>
      </c>
      <c r="AT46" s="155">
        <f>SUM(AH46:AS46)</f>
        <v>0</v>
      </c>
    </row>
    <row r="47" spans="1:46">
      <c r="A47" s="123"/>
      <c r="B47" s="123"/>
      <c r="C47" s="138" t="s">
        <v>385</v>
      </c>
      <c r="D47" s="138"/>
      <c r="E47" s="138"/>
      <c r="F47" s="100"/>
      <c r="G47" s="139">
        <f t="shared" ref="G47:AS47" si="28">G17</f>
        <v>0</v>
      </c>
      <c r="H47" s="139">
        <f t="shared" si="28"/>
        <v>0</v>
      </c>
      <c r="I47" s="139">
        <f t="shared" si="28"/>
        <v>0</v>
      </c>
      <c r="J47" s="139">
        <f t="shared" si="28"/>
        <v>0</v>
      </c>
      <c r="K47" s="139">
        <f t="shared" si="28"/>
        <v>0</v>
      </c>
      <c r="L47" s="139">
        <f t="shared" si="28"/>
        <v>0</v>
      </c>
      <c r="M47" s="139">
        <f t="shared" si="28"/>
        <v>0</v>
      </c>
      <c r="N47" s="139">
        <f t="shared" si="28"/>
        <v>0</v>
      </c>
      <c r="O47" s="139">
        <f t="shared" si="28"/>
        <v>0</v>
      </c>
      <c r="P47" s="139">
        <f t="shared" si="28"/>
        <v>0</v>
      </c>
      <c r="Q47" s="139">
        <f t="shared" si="28"/>
        <v>0</v>
      </c>
      <c r="R47" s="139">
        <f t="shared" si="28"/>
        <v>0</v>
      </c>
      <c r="S47" s="139">
        <f t="shared" si="28"/>
        <v>0</v>
      </c>
      <c r="T47" s="139">
        <f t="shared" ref="T47:T50" si="29">SUM(H47:S47)</f>
        <v>0</v>
      </c>
      <c r="U47" s="139">
        <f t="shared" si="28"/>
        <v>0</v>
      </c>
      <c r="V47" s="139">
        <f t="shared" si="28"/>
        <v>0</v>
      </c>
      <c r="W47" s="139">
        <f t="shared" si="28"/>
        <v>0</v>
      </c>
      <c r="X47" s="139">
        <f t="shared" si="28"/>
        <v>0</v>
      </c>
      <c r="Y47" s="139">
        <f t="shared" si="28"/>
        <v>0</v>
      </c>
      <c r="Z47" s="139">
        <f t="shared" si="28"/>
        <v>0</v>
      </c>
      <c r="AA47" s="139">
        <f t="shared" si="28"/>
        <v>0</v>
      </c>
      <c r="AB47" s="139">
        <f t="shared" si="28"/>
        <v>0</v>
      </c>
      <c r="AC47" s="139">
        <f t="shared" si="28"/>
        <v>0</v>
      </c>
      <c r="AD47" s="139">
        <f t="shared" si="28"/>
        <v>0</v>
      </c>
      <c r="AE47" s="139">
        <f t="shared" si="28"/>
        <v>0</v>
      </c>
      <c r="AF47" s="139">
        <f t="shared" si="28"/>
        <v>0</v>
      </c>
      <c r="AG47" s="139">
        <f t="shared" ref="AG47:AG50" si="30">SUM(U47:AF47)</f>
        <v>0</v>
      </c>
      <c r="AH47" s="139">
        <f t="shared" si="28"/>
        <v>0</v>
      </c>
      <c r="AI47" s="139">
        <f t="shared" si="28"/>
        <v>0</v>
      </c>
      <c r="AJ47" s="139">
        <f t="shared" si="28"/>
        <v>0</v>
      </c>
      <c r="AK47" s="139">
        <f t="shared" si="28"/>
        <v>0</v>
      </c>
      <c r="AL47" s="139">
        <f t="shared" si="28"/>
        <v>0</v>
      </c>
      <c r="AM47" s="139">
        <f t="shared" si="28"/>
        <v>0</v>
      </c>
      <c r="AN47" s="139">
        <f t="shared" si="28"/>
        <v>0</v>
      </c>
      <c r="AO47" s="139">
        <f t="shared" si="28"/>
        <v>0</v>
      </c>
      <c r="AP47" s="139">
        <f t="shared" si="28"/>
        <v>0</v>
      </c>
      <c r="AQ47" s="139">
        <f t="shared" si="28"/>
        <v>0</v>
      </c>
      <c r="AR47" s="139">
        <f t="shared" si="28"/>
        <v>0</v>
      </c>
      <c r="AS47" s="139">
        <f t="shared" si="28"/>
        <v>0</v>
      </c>
      <c r="AT47" s="139">
        <f t="shared" ref="AT47:AT50" si="31">SUM(AH47:AS47)</f>
        <v>0</v>
      </c>
    </row>
    <row r="48" spans="1:46">
      <c r="A48" s="123"/>
      <c r="B48" s="123"/>
      <c r="C48" s="138" t="s">
        <v>386</v>
      </c>
      <c r="D48" s="138"/>
      <c r="E48" s="138"/>
      <c r="F48" s="100"/>
      <c r="G48" s="139">
        <f t="shared" ref="G48:AS48" si="32">G37</f>
        <v>0</v>
      </c>
      <c r="H48" s="139">
        <f t="shared" si="32"/>
        <v>0</v>
      </c>
      <c r="I48" s="139">
        <f t="shared" si="32"/>
        <v>0</v>
      </c>
      <c r="J48" s="139">
        <f t="shared" si="32"/>
        <v>0</v>
      </c>
      <c r="K48" s="139">
        <f t="shared" si="32"/>
        <v>0</v>
      </c>
      <c r="L48" s="139">
        <f t="shared" si="32"/>
        <v>0</v>
      </c>
      <c r="M48" s="139">
        <f t="shared" si="32"/>
        <v>0</v>
      </c>
      <c r="N48" s="139">
        <f t="shared" si="32"/>
        <v>0</v>
      </c>
      <c r="O48" s="139">
        <f t="shared" si="32"/>
        <v>0</v>
      </c>
      <c r="P48" s="139">
        <f t="shared" si="32"/>
        <v>0</v>
      </c>
      <c r="Q48" s="139">
        <f t="shared" si="32"/>
        <v>0</v>
      </c>
      <c r="R48" s="139">
        <f t="shared" si="32"/>
        <v>0</v>
      </c>
      <c r="S48" s="139">
        <f t="shared" si="32"/>
        <v>0</v>
      </c>
      <c r="T48" s="139">
        <f t="shared" si="29"/>
        <v>0</v>
      </c>
      <c r="U48" s="139">
        <f t="shared" si="32"/>
        <v>0</v>
      </c>
      <c r="V48" s="139">
        <f t="shared" si="32"/>
        <v>0</v>
      </c>
      <c r="W48" s="139">
        <f t="shared" si="32"/>
        <v>0</v>
      </c>
      <c r="X48" s="139">
        <f t="shared" si="32"/>
        <v>0</v>
      </c>
      <c r="Y48" s="139">
        <f t="shared" si="32"/>
        <v>0</v>
      </c>
      <c r="Z48" s="139">
        <f t="shared" si="32"/>
        <v>0</v>
      </c>
      <c r="AA48" s="139">
        <f t="shared" si="32"/>
        <v>0</v>
      </c>
      <c r="AB48" s="139">
        <f t="shared" si="32"/>
        <v>0</v>
      </c>
      <c r="AC48" s="139">
        <f t="shared" si="32"/>
        <v>0</v>
      </c>
      <c r="AD48" s="139">
        <f t="shared" si="32"/>
        <v>0</v>
      </c>
      <c r="AE48" s="139">
        <f t="shared" si="32"/>
        <v>0</v>
      </c>
      <c r="AF48" s="139">
        <f t="shared" si="32"/>
        <v>0</v>
      </c>
      <c r="AG48" s="139">
        <f t="shared" si="30"/>
        <v>0</v>
      </c>
      <c r="AH48" s="139">
        <f t="shared" si="32"/>
        <v>0</v>
      </c>
      <c r="AI48" s="139">
        <f t="shared" si="32"/>
        <v>0</v>
      </c>
      <c r="AJ48" s="139">
        <f t="shared" si="32"/>
        <v>0</v>
      </c>
      <c r="AK48" s="139">
        <f t="shared" si="32"/>
        <v>0</v>
      </c>
      <c r="AL48" s="139">
        <f t="shared" si="32"/>
        <v>0</v>
      </c>
      <c r="AM48" s="139">
        <f t="shared" si="32"/>
        <v>0</v>
      </c>
      <c r="AN48" s="139">
        <f t="shared" si="32"/>
        <v>0</v>
      </c>
      <c r="AO48" s="139">
        <f t="shared" si="32"/>
        <v>0</v>
      </c>
      <c r="AP48" s="139">
        <f t="shared" si="32"/>
        <v>0</v>
      </c>
      <c r="AQ48" s="139">
        <f t="shared" si="32"/>
        <v>0</v>
      </c>
      <c r="AR48" s="139">
        <f t="shared" si="32"/>
        <v>0</v>
      </c>
      <c r="AS48" s="139">
        <f t="shared" si="32"/>
        <v>0</v>
      </c>
      <c r="AT48" s="139">
        <f t="shared" si="31"/>
        <v>0</v>
      </c>
    </row>
    <row r="49" spans="1:46">
      <c r="A49" s="123"/>
      <c r="B49" s="123"/>
      <c r="C49" s="138" t="s">
        <v>390</v>
      </c>
      <c r="D49" s="138"/>
      <c r="E49" s="138"/>
      <c r="F49" s="100"/>
      <c r="G49" s="139">
        <f>IF('Założenia operacyjne'!$T$37=0,0,G12*0.23)</f>
        <v>0</v>
      </c>
      <c r="H49" s="139">
        <f>IF('Założenia operacyjne'!$T$37=0,0,H12*0.23)</f>
        <v>0</v>
      </c>
      <c r="I49" s="139">
        <f>IF('Założenia operacyjne'!$T$37=0,0,I12*0.23)</f>
        <v>0</v>
      </c>
      <c r="J49" s="139">
        <f>IF('Założenia operacyjne'!$T$37=0,0,J12*0.23)</f>
        <v>0</v>
      </c>
      <c r="K49" s="139">
        <f>IF('Założenia operacyjne'!$T$37=0,0,K12*0.23)</f>
        <v>0</v>
      </c>
      <c r="L49" s="139">
        <f>IF('Założenia operacyjne'!$T$37=0,0,L12*0.23)</f>
        <v>0</v>
      </c>
      <c r="M49" s="139">
        <f>IF('Założenia operacyjne'!$T$37=0,0,M12*0.23)</f>
        <v>0</v>
      </c>
      <c r="N49" s="139">
        <f>IF('Założenia operacyjne'!$T$37=0,0,N12*0.23)</f>
        <v>0</v>
      </c>
      <c r="O49" s="139">
        <f>IF('Założenia operacyjne'!$T$37=0,0,O12*0.23)</f>
        <v>0</v>
      </c>
      <c r="P49" s="139">
        <f>IF('Założenia operacyjne'!$T$37=0,0,P12*0.23)</f>
        <v>0</v>
      </c>
      <c r="Q49" s="139">
        <f>IF('Założenia operacyjne'!$T$37=0,0,Q12*0.23)</f>
        <v>0</v>
      </c>
      <c r="R49" s="139">
        <f>IF('Założenia operacyjne'!$T$37=0,0,R12*0.23)</f>
        <v>0</v>
      </c>
      <c r="S49" s="139">
        <f>IF('Założenia operacyjne'!$T$37=0,0,S12*0.23)</f>
        <v>0</v>
      </c>
      <c r="T49" s="139">
        <f t="shared" si="29"/>
        <v>0</v>
      </c>
      <c r="U49" s="139">
        <f>IF('Założenia operacyjne'!$T$37=0,0,U12*0.23)</f>
        <v>0</v>
      </c>
      <c r="V49" s="139">
        <f>IF('Założenia operacyjne'!$T$37=0,0,V12*0.23)</f>
        <v>0</v>
      </c>
      <c r="W49" s="139">
        <f>IF('Założenia operacyjne'!$T$37=0,0,W12*0.23)</f>
        <v>0</v>
      </c>
      <c r="X49" s="139">
        <f>IF('Założenia operacyjne'!$T$37=0,0,X12*0.23)</f>
        <v>0</v>
      </c>
      <c r="Y49" s="139">
        <f>IF('Założenia operacyjne'!$T$37=0,0,Y12*0.23)</f>
        <v>0</v>
      </c>
      <c r="Z49" s="139">
        <f>IF('Założenia operacyjne'!$T$37=0,0,Z12*0.23)</f>
        <v>0</v>
      </c>
      <c r="AA49" s="139">
        <f>IF('Założenia operacyjne'!$T$37=0,0,AA12*0.23)</f>
        <v>0</v>
      </c>
      <c r="AB49" s="139">
        <f>IF('Założenia operacyjne'!$T$37=0,0,AB12*0.23)</f>
        <v>0</v>
      </c>
      <c r="AC49" s="139">
        <f>IF('Założenia operacyjne'!$T$37=0,0,AC12*0.23)</f>
        <v>0</v>
      </c>
      <c r="AD49" s="139">
        <f>IF('Założenia operacyjne'!$T$37=0,0,AD12*0.23)</f>
        <v>0</v>
      </c>
      <c r="AE49" s="139">
        <f>IF('Założenia operacyjne'!$T$37=0,0,AE12*0.23)</f>
        <v>0</v>
      </c>
      <c r="AF49" s="139">
        <f>IF('Założenia operacyjne'!$T$37=0,0,AF12*0.23)</f>
        <v>0</v>
      </c>
      <c r="AG49" s="139">
        <f t="shared" si="30"/>
        <v>0</v>
      </c>
      <c r="AH49" s="139">
        <f>IF('Założenia operacyjne'!$T$37=0,0,AH12*0.23)</f>
        <v>0</v>
      </c>
      <c r="AI49" s="139">
        <f>IF('Założenia operacyjne'!$T$37=0,0,AI12*0.23)</f>
        <v>0</v>
      </c>
      <c r="AJ49" s="139">
        <f>IF('Założenia operacyjne'!$T$37=0,0,AJ12*0.23)</f>
        <v>0</v>
      </c>
      <c r="AK49" s="139">
        <f>IF('Założenia operacyjne'!$T$37=0,0,AK12*0.23)</f>
        <v>0</v>
      </c>
      <c r="AL49" s="139">
        <f>IF('Założenia operacyjne'!$T$37=0,0,AL12*0.23)</f>
        <v>0</v>
      </c>
      <c r="AM49" s="139">
        <f>IF('Założenia operacyjne'!$T$37=0,0,AM12*0.23)</f>
        <v>0</v>
      </c>
      <c r="AN49" s="139">
        <f>IF('Założenia operacyjne'!$T$37=0,0,AN12*0.23)</f>
        <v>0</v>
      </c>
      <c r="AO49" s="139">
        <f>IF('Założenia operacyjne'!$T$37=0,0,AO12*0.23)</f>
        <v>0</v>
      </c>
      <c r="AP49" s="139">
        <f>IF('Założenia operacyjne'!$T$37=0,0,AP12*0.23)</f>
        <v>0</v>
      </c>
      <c r="AQ49" s="139">
        <f>IF('Założenia operacyjne'!$T$37=0,0,AQ12*0.23)</f>
        <v>0</v>
      </c>
      <c r="AR49" s="139">
        <f>IF('Założenia operacyjne'!$T$37=0,0,AR12*0.23)</f>
        <v>0</v>
      </c>
      <c r="AS49" s="139">
        <f>IF('Założenia operacyjne'!$T$37=0,0,AS12*0.23)</f>
        <v>0</v>
      </c>
      <c r="AT49" s="139">
        <f t="shared" si="31"/>
        <v>0</v>
      </c>
    </row>
    <row r="50" spans="1:46">
      <c r="A50" s="123"/>
      <c r="B50" s="123"/>
      <c r="C50" s="138" t="s">
        <v>391</v>
      </c>
      <c r="D50" s="138"/>
      <c r="E50" s="138"/>
      <c r="F50" s="100"/>
      <c r="G50" s="139">
        <f>IF('Założenia operacyjne'!$T$37=0,0,-(G16-G17-G20-G21-G22)*0.23)</f>
        <v>0</v>
      </c>
      <c r="H50" s="139">
        <f>IF('Założenia operacyjne'!$T$37=0,0,-(H16-H17-H20-H21-H22)*0.23)</f>
        <v>0</v>
      </c>
      <c r="I50" s="139">
        <f>IF('Założenia operacyjne'!$T$37=0,0,-(I16-I17-I20-I21-I22)*0.23)</f>
        <v>0</v>
      </c>
      <c r="J50" s="139">
        <f>IF('Założenia operacyjne'!$T$37=0,0,-(J16-J17-J20-J21-J22)*0.23)</f>
        <v>0</v>
      </c>
      <c r="K50" s="139">
        <f>IF('Założenia operacyjne'!$T$37=0,0,-(K16-K17-K20-K21-K22)*0.23)</f>
        <v>0</v>
      </c>
      <c r="L50" s="139">
        <f>IF('Założenia operacyjne'!$T$37=0,0,-(L16-L17-L20-L21-L22)*0.23)</f>
        <v>0</v>
      </c>
      <c r="M50" s="139">
        <f>IF('Założenia operacyjne'!$T$37=0,0,-(M16-M17-M20-M21-M22)*0.23)</f>
        <v>0</v>
      </c>
      <c r="N50" s="139">
        <f>IF('Założenia operacyjne'!$T$37=0,0,-(N16-N17-N20-N21-N22)*0.23)</f>
        <v>0</v>
      </c>
      <c r="O50" s="139">
        <f>IF('Założenia operacyjne'!$T$37=0,0,-(O16-O17-O20-O21-O22)*0.23)</f>
        <v>0</v>
      </c>
      <c r="P50" s="139">
        <f>IF('Założenia operacyjne'!$T$37=0,0,-(P16-P17-P20-P21-P22)*0.23)</f>
        <v>0</v>
      </c>
      <c r="Q50" s="139">
        <f>IF('Założenia operacyjne'!$T$37=0,0,-(Q16-Q17-Q20-Q21-Q22)*0.23)</f>
        <v>0</v>
      </c>
      <c r="R50" s="139">
        <f>IF('Założenia operacyjne'!$T$37=0,0,-(R16-R17-R20-R21-R22)*0.23)</f>
        <v>0</v>
      </c>
      <c r="S50" s="139">
        <f>IF('Założenia operacyjne'!$T$37=0,0,-(S16-S17-S20-S21-S22)*0.23)</f>
        <v>0</v>
      </c>
      <c r="T50" s="139">
        <f t="shared" si="29"/>
        <v>0</v>
      </c>
      <c r="U50" s="139">
        <f>IF('Założenia operacyjne'!$T$37=0,0,-(U16-U17-U20-U21-U22)*0.23)</f>
        <v>0</v>
      </c>
      <c r="V50" s="139">
        <f>IF('Założenia operacyjne'!$T$37=0,0,-(V16-V17-V20-V21-V22)*0.23)</f>
        <v>0</v>
      </c>
      <c r="W50" s="139">
        <f>IF('Założenia operacyjne'!$T$37=0,0,-(W16-W17-W20-W21-W22)*0.23)</f>
        <v>0</v>
      </c>
      <c r="X50" s="139">
        <f>IF('Założenia operacyjne'!$T$37=0,0,-(X16-X17-X20-X21-X22)*0.23)</f>
        <v>0</v>
      </c>
      <c r="Y50" s="139">
        <f>IF('Założenia operacyjne'!$T$37=0,0,-(Y16-Y17-Y20-Y21-Y22)*0.23)</f>
        <v>0</v>
      </c>
      <c r="Z50" s="139">
        <f>IF('Założenia operacyjne'!$T$37=0,0,-(Z16-Z17-Z20-Z21-Z22)*0.23)</f>
        <v>0</v>
      </c>
      <c r="AA50" s="139">
        <f>IF('Założenia operacyjne'!$T$37=0,0,-(AA16-AA17-AA20-AA21-AA22)*0.23)</f>
        <v>0</v>
      </c>
      <c r="AB50" s="139">
        <f>IF('Założenia operacyjne'!$T$37=0,0,-(AB16-AB17-AB20-AB21-AB22)*0.23)</f>
        <v>0</v>
      </c>
      <c r="AC50" s="139">
        <f>IF('Założenia operacyjne'!$T$37=0,0,-(AC16-AC17-AC20-AC21-AC22)*0.23)</f>
        <v>0</v>
      </c>
      <c r="AD50" s="139">
        <f>IF('Założenia operacyjne'!$T$37=0,0,-(AD16-AD17-AD20-AD21-AD22)*0.23)</f>
        <v>0</v>
      </c>
      <c r="AE50" s="139">
        <f>IF('Założenia operacyjne'!$T$37=0,0,-(AE16-AE17-AE20-AE21-AE22)*0.23)</f>
        <v>0</v>
      </c>
      <c r="AF50" s="139">
        <f>IF('Założenia operacyjne'!$T$37=0,0,-(AF16-AF17-AF20-AF21-AF22)*0.23)</f>
        <v>0</v>
      </c>
      <c r="AG50" s="139">
        <f t="shared" si="30"/>
        <v>0</v>
      </c>
      <c r="AH50" s="139">
        <f>IF('Założenia operacyjne'!$T$37=0,0,-(AH16-AH17-AH20-AH21-AH22)*0.23)</f>
        <v>0</v>
      </c>
      <c r="AI50" s="139">
        <f>IF('Założenia operacyjne'!$T$37=0,0,-(AI16-AI17-AI20-AI21-AI22)*0.23)</f>
        <v>0</v>
      </c>
      <c r="AJ50" s="139">
        <f>IF('Założenia operacyjne'!$T$37=0,0,-(AJ16-AJ17-AJ20-AJ21-AJ22)*0.23)</f>
        <v>0</v>
      </c>
      <c r="AK50" s="139">
        <f>IF('Założenia operacyjne'!$T$37=0,0,-(AK16-AK17-AK20-AK21-AK22)*0.23)</f>
        <v>0</v>
      </c>
      <c r="AL50" s="139">
        <f>IF('Założenia operacyjne'!$T$37=0,0,-(AL16-AL17-AL20-AL21-AL22)*0.23)</f>
        <v>0</v>
      </c>
      <c r="AM50" s="139">
        <f>IF('Założenia operacyjne'!$T$37=0,0,-(AM16-AM17-AM20-AM21-AM22)*0.23)</f>
        <v>0</v>
      </c>
      <c r="AN50" s="139">
        <f>IF('Założenia operacyjne'!$T$37=0,0,-(AN16-AN17-AN20-AN21-AN22)*0.23)</f>
        <v>0</v>
      </c>
      <c r="AO50" s="139">
        <f>IF('Założenia operacyjne'!$T$37=0,0,-(AO16-AO17-AO20-AO21-AO22)*0.23)</f>
        <v>0</v>
      </c>
      <c r="AP50" s="139">
        <f>IF('Założenia operacyjne'!$T$37=0,0,-(AP16-AP17-AP20-AP21-AP22)*0.23)</f>
        <v>0</v>
      </c>
      <c r="AQ50" s="139">
        <f>IF('Założenia operacyjne'!$T$37=0,0,-(AQ16-AQ17-AQ20-AQ21-AQ22)*0.23)</f>
        <v>0</v>
      </c>
      <c r="AR50" s="139">
        <f>IF('Założenia operacyjne'!$T$37=0,0,-(AR16-AR17-AR20-AR21-AR22)*0.23)</f>
        <v>0</v>
      </c>
      <c r="AS50" s="139">
        <f>IF('Założenia operacyjne'!$T$37=0,0,-(AS16-AS17-AS20-AS21-AS22)*0.23)</f>
        <v>0</v>
      </c>
      <c r="AT50" s="139">
        <f t="shared" si="31"/>
        <v>0</v>
      </c>
    </row>
    <row r="51" spans="1:46">
      <c r="A51" s="123"/>
      <c r="B51" s="123"/>
      <c r="C51" s="138" t="s">
        <v>392</v>
      </c>
      <c r="D51" s="138"/>
      <c r="E51" s="138"/>
      <c r="F51" s="100"/>
      <c r="G51" s="139">
        <f>IF(-SUM($G49:G50)&gt;0,0,-SUM($G49:G50))</f>
        <v>0</v>
      </c>
      <c r="H51" s="139">
        <v>0</v>
      </c>
      <c r="I51" s="139">
        <f>IF(SUM($H49:H50)&lt;0,0,-SUM($H49:H50))</f>
        <v>0</v>
      </c>
      <c r="J51" s="139">
        <f>IF(SUM($H49:I50)&lt;0,0,-SUM($H49:I50)-SUM($H51:I51))</f>
        <v>0</v>
      </c>
      <c r="K51" s="139">
        <f>IF(SUM($H49:J50)&lt;0,0,-SUM($H49:J50)-SUM($H51:J51))</f>
        <v>0</v>
      </c>
      <c r="L51" s="139">
        <f>IF(SUM($H49:K50)&lt;0,0,-SUM($H49:K50)-SUM($H51:K51))</f>
        <v>0</v>
      </c>
      <c r="M51" s="139">
        <f>IF(SUM($H49:L50)&lt;0,0,-SUM($H49:L50)-SUM($H51:L51))</f>
        <v>0</v>
      </c>
      <c r="N51" s="139">
        <f>IF(SUM($H49:M50)&lt;0,0,-SUM($H49:M50)-SUM($H51:M51))</f>
        <v>0</v>
      </c>
      <c r="O51" s="139">
        <f>IF(SUM($H49:N50)&lt;0,0,-SUM($H49:N50)-SUM($H51:N51))</f>
        <v>0</v>
      </c>
      <c r="P51" s="139">
        <f>IF(SUM($H49:O50)&lt;0,0,-SUM($H49:O50)-SUM($H51:O51))</f>
        <v>0</v>
      </c>
      <c r="Q51" s="139">
        <f>IF(SUM($H49:P50)&lt;0,0,-SUM($H49:P50)-SUM($H51:P51))</f>
        <v>0</v>
      </c>
      <c r="R51" s="139">
        <f>IF(SUM($H49:Q50)&lt;0,0,-SUM($H49:Q50)-SUM($H51:Q51))</f>
        <v>0</v>
      </c>
      <c r="S51" s="139">
        <f>IF(SUM($H49:R50)&lt;0,0,-SUM($H49:R50)-SUM($H51:R51))</f>
        <v>0</v>
      </c>
      <c r="T51" s="139">
        <f>SUM(H51:S51)</f>
        <v>0</v>
      </c>
      <c r="U51" s="139">
        <f>IF(SUM($H49:$S50)&lt;0,0,-SUM($H49:$S50)-SUM($H51:$S51))</f>
        <v>0</v>
      </c>
      <c r="V51" s="139">
        <f>IF(SUM($H49:$S50,$U49:U50)&lt;0,0,-SUM($H49:$S50,$U49:U50)-SUM($H51:$S51,$U51:U51))</f>
        <v>0</v>
      </c>
      <c r="W51" s="139">
        <f>IF(SUM($H49:$S50,$U49:V50)&lt;0,0,-SUM($H49:$S50,$U49:V50)-SUM($H51:$S51,$U51:V51))</f>
        <v>0</v>
      </c>
      <c r="X51" s="139">
        <f>IF(SUM($H49:$S50,$U49:W50)&lt;0,0,-SUM($H49:$S50,$U49:W50)-SUM($H51:$S51,$U51:W51))</f>
        <v>0</v>
      </c>
      <c r="Y51" s="139">
        <f>IF(SUM($H49:$S50,$U49:X50)&lt;0,0,-SUM($H49:$S50,$U49:X50)-SUM($H51:$S51,$U51:X51))</f>
        <v>0</v>
      </c>
      <c r="Z51" s="139">
        <f>IF(SUM($H49:$S50,$U49:Y50)&lt;0,0,-SUM($H49:$S50,$U49:Y50)-SUM($H51:$S51,$U51:Y51))</f>
        <v>0</v>
      </c>
      <c r="AA51" s="139">
        <f>IF(SUM($H49:$S50,$U49:Z50)&lt;0,0,-SUM($H49:$S50,$U49:Z50)-SUM($H51:$S51,$U51:Z51))</f>
        <v>0</v>
      </c>
      <c r="AB51" s="139">
        <f>IF(SUM($H49:$S50,$U49:AA50)&lt;0,0,-SUM($H49:$S50,$U49:AA50)-SUM($H51:$S51,$U51:AA51))</f>
        <v>0</v>
      </c>
      <c r="AC51" s="139">
        <f>IF(SUM($H49:$S50,$U49:AB50)&lt;0,0,-SUM($H49:$S50,$U49:AB50)-SUM($H51:$S51,$U51:AB51))</f>
        <v>0</v>
      </c>
      <c r="AD51" s="139">
        <f>IF(SUM($H49:$S50,$U49:AC50)&lt;0,0,-SUM($H49:$S50,$U49:AC50)-SUM($H51:$S51,$U51:AC51))</f>
        <v>0</v>
      </c>
      <c r="AE51" s="139">
        <f>IF(SUM($H49:$S50,$U49:AD50)&lt;0,0,-SUM($H49:$S50,$U49:AD50)-SUM($H51:$S51,$U51:AD51))</f>
        <v>0</v>
      </c>
      <c r="AF51" s="139">
        <f>IF(SUM($H49:$S50,$U49:AE50)&lt;0,0,-SUM($H49:$S50,$U49:AE50)-SUM($H51:$S51,$U51:AE51))</f>
        <v>0</v>
      </c>
      <c r="AG51" s="139">
        <f>SUM(U51:AF51)</f>
        <v>0</v>
      </c>
      <c r="AH51" s="139">
        <f>IF(SUM($H49:$S50,$U49:$AF50)&lt;0,0,-SUM($H49:$S50,$U49:$AF50)-SUM($H51:$S51,$U51:$AF51))</f>
        <v>0</v>
      </c>
      <c r="AI51" s="139">
        <f>IF(SUM($H49:$S50,$U49:$AF50,$AH49:AH50)&lt;0,0,-SUM($H49:$S50,$U49:$AF50,$AH49:AH50)-SUM($H51:$S51,$U51:$AF51,$AH51:AH51))</f>
        <v>0</v>
      </c>
      <c r="AJ51" s="139">
        <f>IF(SUM($H49:$S50,$U49:$AF50,$AH49:AI50)&lt;0,0,-SUM($H49:$S50,$U49:$AF50,$AH49:AI50)-SUM($H51:$S51,$U51:$AF51,$AH51:AI51))</f>
        <v>0</v>
      </c>
      <c r="AK51" s="139">
        <f>IF(SUM($H49:$S50,$U49:$AF50,$AH49:AJ50)&lt;0,0,-SUM($H49:$S50,$U49:$AF50,$AH49:AJ50)-SUM($H51:$S51,$U51:$AF51,$AH51:AJ51))</f>
        <v>0</v>
      </c>
      <c r="AL51" s="139">
        <f>IF(SUM($H49:$S50,$U49:$AF50,$AH49:AK50)&lt;0,0,-SUM($H49:$S50,$U49:$AF50,$AH49:AK50)-SUM($H51:$S51,$U51:$AF51,$AH51:AK51))</f>
        <v>0</v>
      </c>
      <c r="AM51" s="139">
        <f>IF(SUM($H49:$S50,$U49:$AF50,$AH49:AL50)&lt;0,0,-SUM($H49:$S50,$U49:$AF50,$AH49:AL50)-SUM($H51:$S51,$U51:$AF51,$AH51:AL51))</f>
        <v>0</v>
      </c>
      <c r="AN51" s="139">
        <f>IF(SUM($H49:$S50,$U49:$AF50,$AH49:AM50)&lt;0,0,-SUM($H49:$S50,$U49:$AF50,$AH49:AM50)-SUM($H51:$S51,$U51:$AF51,$AH51:AM51))</f>
        <v>0</v>
      </c>
      <c r="AO51" s="139">
        <f>IF(SUM($H49:$S50,$U49:$AF50,$AH49:AN50)&lt;0,0,-SUM($H49:$S50,$U49:$AF50,$AH49:AN50)-SUM($H51:$S51,$U51:$AF51,$AH51:AN51))</f>
        <v>0</v>
      </c>
      <c r="AP51" s="139">
        <f>IF(SUM($H49:$S50,$U49:$AF50,$AH49:AO50)&lt;0,0,-SUM($H49:$S50,$U49:$AF50,$AH49:AO50)-SUM($H51:$S51,$U51:$AF51,$AH51:AO51))</f>
        <v>0</v>
      </c>
      <c r="AQ51" s="139">
        <f>IF(SUM($H49:$S50,$U49:$AF50,$AH49:AP50)&lt;0,0,-SUM($H49:$S50,$U49:$AF50,$AH49:AP50)-SUM($H51:$S51,$U51:$AF51,$AH51:AP51))</f>
        <v>0</v>
      </c>
      <c r="AR51" s="139">
        <f>IF(SUM($H49:$S50,$U49:$AF50,$AH49:AQ50)&lt;0,0,-SUM($H49:$S50,$U49:$AF50,$AH49:AQ50)-SUM($H51:$S51,$U51:$AF51,$AH51:AQ51))</f>
        <v>0</v>
      </c>
      <c r="AS51" s="139">
        <f>IF(SUM($H49:$S50,$U49:$AF50,$AH49:AR50)&lt;0,0,-SUM($H49:$S50,$U49:$AF50,$AH49:AR50)-SUM($H51:$S51,$U51:$AF51,$AH51:AR51))</f>
        <v>0</v>
      </c>
      <c r="AT51" s="139">
        <f>SUM(AH51:AS51)</f>
        <v>0</v>
      </c>
    </row>
    <row r="52" spans="1:46" ht="28.5" customHeight="1">
      <c r="A52" s="134"/>
      <c r="B52" s="134"/>
      <c r="C52" s="135" t="s">
        <v>387</v>
      </c>
      <c r="D52" s="135"/>
      <c r="E52" s="135"/>
      <c r="F52" s="137"/>
      <c r="G52" s="137">
        <f>+SUM(G45:G51)</f>
        <v>0</v>
      </c>
      <c r="H52" s="137">
        <f t="shared" ref="H52:AS52" si="33">+SUM(H45:H51)</f>
        <v>0</v>
      </c>
      <c r="I52" s="137">
        <f t="shared" si="33"/>
        <v>0</v>
      </c>
      <c r="J52" s="137">
        <f t="shared" si="33"/>
        <v>0</v>
      </c>
      <c r="K52" s="137">
        <f t="shared" si="33"/>
        <v>0</v>
      </c>
      <c r="L52" s="137">
        <f t="shared" si="33"/>
        <v>0</v>
      </c>
      <c r="M52" s="137">
        <f t="shared" si="33"/>
        <v>0</v>
      </c>
      <c r="N52" s="137">
        <f t="shared" si="33"/>
        <v>0</v>
      </c>
      <c r="O52" s="137">
        <f t="shared" si="33"/>
        <v>0</v>
      </c>
      <c r="P52" s="137">
        <f t="shared" si="33"/>
        <v>0</v>
      </c>
      <c r="Q52" s="137">
        <f t="shared" si="33"/>
        <v>0</v>
      </c>
      <c r="R52" s="137">
        <f t="shared" si="33"/>
        <v>0</v>
      </c>
      <c r="S52" s="137">
        <f t="shared" si="33"/>
        <v>0</v>
      </c>
      <c r="T52" s="137">
        <f>+SUM(T45:T51)</f>
        <v>0</v>
      </c>
      <c r="U52" s="137">
        <f t="shared" si="33"/>
        <v>0</v>
      </c>
      <c r="V52" s="137">
        <f t="shared" si="33"/>
        <v>0</v>
      </c>
      <c r="W52" s="137">
        <f t="shared" si="33"/>
        <v>0</v>
      </c>
      <c r="X52" s="137">
        <f t="shared" si="33"/>
        <v>0</v>
      </c>
      <c r="Y52" s="137">
        <f t="shared" si="33"/>
        <v>0</v>
      </c>
      <c r="Z52" s="137">
        <f t="shared" si="33"/>
        <v>0</v>
      </c>
      <c r="AA52" s="137">
        <f t="shared" si="33"/>
        <v>0</v>
      </c>
      <c r="AB52" s="137">
        <f t="shared" si="33"/>
        <v>0</v>
      </c>
      <c r="AC52" s="137">
        <f t="shared" si="33"/>
        <v>0</v>
      </c>
      <c r="AD52" s="137">
        <f t="shared" si="33"/>
        <v>0</v>
      </c>
      <c r="AE52" s="137">
        <f t="shared" si="33"/>
        <v>0</v>
      </c>
      <c r="AF52" s="137">
        <f t="shared" si="33"/>
        <v>0</v>
      </c>
      <c r="AG52" s="137">
        <f>+SUM(AG45:AG51)</f>
        <v>0</v>
      </c>
      <c r="AH52" s="137">
        <f t="shared" si="33"/>
        <v>0</v>
      </c>
      <c r="AI52" s="137">
        <f t="shared" si="33"/>
        <v>0</v>
      </c>
      <c r="AJ52" s="137">
        <f t="shared" si="33"/>
        <v>0</v>
      </c>
      <c r="AK52" s="137">
        <f t="shared" si="33"/>
        <v>0</v>
      </c>
      <c r="AL52" s="137">
        <f t="shared" si="33"/>
        <v>0</v>
      </c>
      <c r="AM52" s="137">
        <f t="shared" si="33"/>
        <v>0</v>
      </c>
      <c r="AN52" s="137">
        <f t="shared" si="33"/>
        <v>0</v>
      </c>
      <c r="AO52" s="137">
        <f t="shared" si="33"/>
        <v>0</v>
      </c>
      <c r="AP52" s="137">
        <f t="shared" si="33"/>
        <v>0</v>
      </c>
      <c r="AQ52" s="137">
        <f t="shared" si="33"/>
        <v>0</v>
      </c>
      <c r="AR52" s="137">
        <f t="shared" si="33"/>
        <v>0</v>
      </c>
      <c r="AS52" s="137">
        <f t="shared" si="33"/>
        <v>0</v>
      </c>
      <c r="AT52" s="137">
        <f>+SUM(AT45:AT51)</f>
        <v>0</v>
      </c>
    </row>
    <row r="53" spans="1:46" ht="28.5" customHeight="1">
      <c r="A53" s="134"/>
      <c r="B53" s="134"/>
      <c r="C53" s="135" t="s">
        <v>388</v>
      </c>
      <c r="D53" s="135"/>
      <c r="E53" s="135"/>
      <c r="F53" s="136"/>
      <c r="G53" s="137">
        <f>G52</f>
        <v>0</v>
      </c>
      <c r="H53" s="137">
        <f>G53+H52</f>
        <v>0</v>
      </c>
      <c r="I53" s="137">
        <f t="shared" ref="I53:AR53" si="34">H53+I52</f>
        <v>0</v>
      </c>
      <c r="J53" s="137">
        <f t="shared" si="34"/>
        <v>0</v>
      </c>
      <c r="K53" s="137">
        <f t="shared" si="34"/>
        <v>0</v>
      </c>
      <c r="L53" s="137">
        <f t="shared" si="34"/>
        <v>0</v>
      </c>
      <c r="M53" s="137">
        <f t="shared" si="34"/>
        <v>0</v>
      </c>
      <c r="N53" s="137">
        <f>M53+N52</f>
        <v>0</v>
      </c>
      <c r="O53" s="137">
        <f t="shared" si="34"/>
        <v>0</v>
      </c>
      <c r="P53" s="137">
        <f t="shared" si="34"/>
        <v>0</v>
      </c>
      <c r="Q53" s="137">
        <f t="shared" si="34"/>
        <v>0</v>
      </c>
      <c r="R53" s="137">
        <f>Q53+R52</f>
        <v>0</v>
      </c>
      <c r="S53" s="137">
        <f>R53+S52</f>
        <v>0</v>
      </c>
      <c r="T53" s="137">
        <f>S53</f>
        <v>0</v>
      </c>
      <c r="U53" s="137">
        <f>T53+U52</f>
        <v>0</v>
      </c>
      <c r="V53" s="137">
        <f t="shared" si="34"/>
        <v>0</v>
      </c>
      <c r="W53" s="137">
        <f t="shared" si="34"/>
        <v>0</v>
      </c>
      <c r="X53" s="137">
        <f t="shared" si="34"/>
        <v>0</v>
      </c>
      <c r="Y53" s="137">
        <f t="shared" si="34"/>
        <v>0</v>
      </c>
      <c r="Z53" s="137">
        <f t="shared" si="34"/>
        <v>0</v>
      </c>
      <c r="AA53" s="137">
        <f t="shared" si="34"/>
        <v>0</v>
      </c>
      <c r="AB53" s="137">
        <f t="shared" si="34"/>
        <v>0</v>
      </c>
      <c r="AC53" s="137">
        <f t="shared" si="34"/>
        <v>0</v>
      </c>
      <c r="AD53" s="137">
        <f t="shared" si="34"/>
        <v>0</v>
      </c>
      <c r="AE53" s="137">
        <f t="shared" si="34"/>
        <v>0</v>
      </c>
      <c r="AF53" s="137">
        <f>AE53+AF52</f>
        <v>0</v>
      </c>
      <c r="AG53" s="137">
        <f>AF53</f>
        <v>0</v>
      </c>
      <c r="AH53" s="137">
        <f>AG53+AH52</f>
        <v>0</v>
      </c>
      <c r="AI53" s="137">
        <f t="shared" si="34"/>
        <v>0</v>
      </c>
      <c r="AJ53" s="137">
        <f t="shared" si="34"/>
        <v>0</v>
      </c>
      <c r="AK53" s="137">
        <f t="shared" si="34"/>
        <v>0</v>
      </c>
      <c r="AL53" s="137">
        <f t="shared" si="34"/>
        <v>0</v>
      </c>
      <c r="AM53" s="137">
        <f t="shared" si="34"/>
        <v>0</v>
      </c>
      <c r="AN53" s="137">
        <f t="shared" si="34"/>
        <v>0</v>
      </c>
      <c r="AO53" s="137">
        <f t="shared" si="34"/>
        <v>0</v>
      </c>
      <c r="AP53" s="137">
        <f t="shared" si="34"/>
        <v>0</v>
      </c>
      <c r="AQ53" s="137">
        <f t="shared" si="34"/>
        <v>0</v>
      </c>
      <c r="AR53" s="137">
        <f t="shared" si="34"/>
        <v>0</v>
      </c>
      <c r="AS53" s="137">
        <f>AR53+AS52</f>
        <v>0</v>
      </c>
      <c r="AT53" s="137">
        <f>AS53</f>
        <v>0</v>
      </c>
    </row>
    <row r="54" spans="1:46">
      <c r="A54" s="147"/>
      <c r="B54" s="147"/>
      <c r="C54" s="148"/>
      <c r="D54" s="148"/>
      <c r="E54" s="148"/>
      <c r="F54" s="149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49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49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49"/>
    </row>
    <row r="55" spans="1:46">
      <c r="A55" s="123"/>
      <c r="B55" s="123"/>
      <c r="C55" s="42"/>
      <c r="D55" s="42"/>
      <c r="E55" s="42"/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</row>
    <row r="56" spans="1:46" ht="28.5" hidden="1" customHeight="1">
      <c r="A56" s="123"/>
      <c r="B56" s="123"/>
      <c r="C56" s="156" t="s">
        <v>393</v>
      </c>
      <c r="D56" s="157"/>
      <c r="E56" s="157"/>
      <c r="F56" s="158"/>
      <c r="G56" s="157"/>
      <c r="H56" s="159"/>
      <c r="I56" s="160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159"/>
      <c r="V56" s="160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159"/>
      <c r="AI56" s="160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spans="1:46">
      <c r="A57" s="42"/>
      <c r="B57" s="123"/>
      <c r="C57" s="42"/>
      <c r="D57" s="42"/>
      <c r="E57" s="42"/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</row>
    <row r="58" spans="1:46">
      <c r="A58" s="42"/>
      <c r="B58" s="123"/>
      <c r="C58" s="42"/>
      <c r="D58" s="42"/>
      <c r="E58" s="42"/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</row>
    <row r="59" spans="1:46">
      <c r="A59" s="42"/>
      <c r="B59" s="123"/>
      <c r="C59" s="42"/>
      <c r="D59" s="42"/>
      <c r="E59" s="42"/>
      <c r="F59" s="43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42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42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42"/>
    </row>
    <row r="60" spans="1:46">
      <c r="A60" s="42"/>
      <c r="B60" s="123"/>
      <c r="C60" s="42"/>
      <c r="D60" s="42"/>
      <c r="E60" s="42"/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</row>
    <row r="61" spans="1:46">
      <c r="A61" s="42"/>
      <c r="B61" s="123"/>
      <c r="C61" s="42"/>
      <c r="D61" s="42"/>
      <c r="E61" s="42"/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</row>
    <row r="62" spans="1:46">
      <c r="A62" s="42"/>
      <c r="B62" s="123"/>
      <c r="C62" s="42"/>
      <c r="D62" s="42"/>
      <c r="E62" s="42"/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</row>
    <row r="63" spans="1:46">
      <c r="A63" s="42"/>
      <c r="B63" s="123"/>
      <c r="C63" s="42"/>
      <c r="D63" s="42"/>
      <c r="E63" s="42"/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</row>
    <row r="64" spans="1:46">
      <c r="A64" s="42"/>
      <c r="B64" s="123"/>
      <c r="C64" s="42"/>
      <c r="D64" s="42"/>
      <c r="E64" s="42"/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</row>
    <row r="65" spans="1:46">
      <c r="A65" s="42"/>
      <c r="B65" s="123"/>
      <c r="C65" s="42"/>
      <c r="D65" s="42"/>
      <c r="E65" s="42"/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</row>
    <row r="66" spans="1:46">
      <c r="A66" s="42"/>
      <c r="B66" s="123"/>
      <c r="C66" s="42"/>
      <c r="D66" s="42"/>
      <c r="E66" s="42"/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</row>
    <row r="67" spans="1:46">
      <c r="A67" s="42"/>
      <c r="B67" s="123"/>
      <c r="C67" s="42"/>
      <c r="D67" s="42"/>
      <c r="E67" s="42"/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</row>
    <row r="68" spans="1:46">
      <c r="A68" s="42"/>
      <c r="B68" s="123"/>
      <c r="C68" s="42"/>
      <c r="D68" s="42"/>
      <c r="E68" s="42"/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</row>
    <row r="69" spans="1:46">
      <c r="A69" s="42"/>
      <c r="B69" s="123"/>
      <c r="C69" s="42"/>
      <c r="D69" s="42"/>
      <c r="E69" s="42"/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</row>
    <row r="70" spans="1:46">
      <c r="A70" s="42"/>
      <c r="B70" s="123"/>
      <c r="C70" s="42"/>
      <c r="D70" s="42"/>
      <c r="E70" s="42"/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</row>
    <row r="71" spans="1:46">
      <c r="A71" s="42"/>
      <c r="B71" s="123"/>
      <c r="C71" s="42"/>
      <c r="D71" s="42"/>
      <c r="E71" s="42"/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</row>
    <row r="72" spans="1:46">
      <c r="A72" s="42"/>
      <c r="B72" s="123"/>
      <c r="C72" s="42"/>
      <c r="D72" s="42"/>
      <c r="E72" s="42"/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</row>
    <row r="73" spans="1:46">
      <c r="A73" s="42"/>
      <c r="B73" s="123"/>
      <c r="C73" s="42"/>
      <c r="D73" s="42"/>
      <c r="E73" s="42"/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</row>
    <row r="74" spans="1:46">
      <c r="A74" s="42"/>
      <c r="B74" s="123"/>
      <c r="C74" s="42"/>
      <c r="D74" s="42"/>
      <c r="E74" s="42"/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</row>
    <row r="75" spans="1:46">
      <c r="A75" s="42"/>
      <c r="B75" s="123"/>
      <c r="C75" s="42"/>
      <c r="D75" s="42"/>
      <c r="E75" s="42"/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</row>
    <row r="76" spans="1:46">
      <c r="A76" s="42"/>
      <c r="B76" s="123"/>
      <c r="C76" s="42"/>
      <c r="D76" s="42"/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</row>
    <row r="77" spans="1:46">
      <c r="A77" s="42"/>
      <c r="B77" s="123"/>
      <c r="C77" s="42"/>
      <c r="D77" s="42"/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</row>
    <row r="78" spans="1:46">
      <c r="A78" s="42"/>
      <c r="B78" s="123"/>
      <c r="C78" s="42"/>
      <c r="D78" s="42"/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</row>
    <row r="79" spans="1:46">
      <c r="A79" s="42"/>
      <c r="B79" s="123"/>
      <c r="C79" s="42"/>
      <c r="D79" s="42"/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</row>
    <row r="80" spans="1:46">
      <c r="A80" s="42"/>
      <c r="B80" s="123"/>
      <c r="C80" s="42"/>
      <c r="D80" s="42"/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1:46">
      <c r="A81" s="42"/>
      <c r="B81" s="123"/>
      <c r="C81" s="42"/>
      <c r="D81" s="42"/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1:46">
      <c r="A82" s="42"/>
      <c r="B82" s="123"/>
      <c r="C82" s="42"/>
      <c r="D82" s="42"/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1:46">
      <c r="A83" s="42"/>
      <c r="B83" s="123"/>
      <c r="C83" s="42"/>
      <c r="D83" s="42"/>
      <c r="E83" s="42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1:46">
      <c r="A84" s="42"/>
      <c r="B84" s="123"/>
      <c r="C84" s="42"/>
      <c r="D84" s="42"/>
      <c r="E84" s="42"/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</row>
    <row r="85" spans="1:46">
      <c r="A85" s="42"/>
      <c r="B85" s="123"/>
      <c r="C85" s="42"/>
      <c r="D85" s="42"/>
      <c r="E85" s="42"/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1:46">
      <c r="A86" s="42"/>
      <c r="B86" s="123"/>
      <c r="C86" s="42"/>
      <c r="D86" s="42"/>
      <c r="E86" s="42"/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>
      <c r="A87" s="42"/>
      <c r="B87" s="123"/>
      <c r="C87" s="42"/>
      <c r="D87" s="42"/>
      <c r="E87" s="42"/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>
      <c r="A88" s="42"/>
      <c r="B88" s="123"/>
      <c r="C88" s="42"/>
      <c r="D88" s="42"/>
      <c r="E88" s="42"/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>
      <c r="A89" s="42"/>
      <c r="B89" s="123"/>
      <c r="C89" s="42"/>
      <c r="D89" s="42"/>
      <c r="E89" s="42"/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</row>
    <row r="90" spans="1:46">
      <c r="A90" s="42"/>
      <c r="B90" s="123"/>
      <c r="C90" s="42"/>
      <c r="D90" s="42"/>
      <c r="E90" s="42"/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</row>
    <row r="91" spans="1:46">
      <c r="A91" s="42"/>
      <c r="B91" s="123"/>
      <c r="C91" s="42"/>
      <c r="D91" s="42"/>
      <c r="E91" s="42"/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</row>
    <row r="92" spans="1:46">
      <c r="A92" s="42"/>
      <c r="B92" s="123"/>
      <c r="C92" s="42"/>
      <c r="D92" s="42"/>
      <c r="E92" s="42"/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</row>
    <row r="93" spans="1:46">
      <c r="A93" s="42"/>
      <c r="B93" s="123"/>
      <c r="C93" s="42"/>
      <c r="D93" s="42"/>
      <c r="E93" s="42"/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</row>
    <row r="94" spans="1:46">
      <c r="A94" s="42"/>
      <c r="B94" s="123"/>
      <c r="C94" s="42"/>
      <c r="D94" s="42"/>
      <c r="E94" s="42"/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</row>
    <row r="95" spans="1:46">
      <c r="A95" s="42"/>
      <c r="B95" s="123"/>
      <c r="C95" s="42"/>
      <c r="D95" s="42"/>
      <c r="E95" s="42"/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</row>
    <row r="96" spans="1:46">
      <c r="A96" s="42"/>
      <c r="B96" s="123"/>
      <c r="C96" s="42"/>
      <c r="D96" s="42"/>
      <c r="E96" s="42"/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</row>
    <row r="97" spans="1:46">
      <c r="A97" s="42"/>
      <c r="B97" s="123"/>
      <c r="C97" s="42"/>
      <c r="D97" s="42"/>
      <c r="E97" s="42"/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</row>
    <row r="98" spans="1:46">
      <c r="A98" s="42"/>
      <c r="B98" s="123"/>
      <c r="C98" s="42"/>
      <c r="D98" s="42"/>
      <c r="E98" s="42"/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</row>
    <row r="99" spans="1:46">
      <c r="A99" s="42"/>
      <c r="B99" s="123"/>
      <c r="C99" s="42"/>
      <c r="D99" s="42"/>
      <c r="E99" s="42"/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</row>
    <row r="100" spans="1:46">
      <c r="A100" s="42"/>
      <c r="B100" s="123"/>
      <c r="C100" s="42"/>
      <c r="D100" s="42"/>
      <c r="E100" s="42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</row>
    <row r="101" spans="1:46">
      <c r="A101" s="42"/>
      <c r="B101" s="123"/>
      <c r="C101" s="42"/>
      <c r="D101" s="42"/>
      <c r="E101" s="42"/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</row>
    <row r="102" spans="1:46">
      <c r="A102" s="42"/>
      <c r="B102" s="123"/>
      <c r="C102" s="42"/>
      <c r="D102" s="42"/>
      <c r="E102" s="42"/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</row>
    <row r="103" spans="1:46">
      <c r="A103" s="42"/>
      <c r="B103" s="123"/>
      <c r="C103" s="42"/>
      <c r="D103" s="42"/>
      <c r="E103" s="42"/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>
      <c r="A104" s="42"/>
      <c r="B104" s="42"/>
      <c r="C104" s="42"/>
      <c r="D104" s="42"/>
      <c r="E104" s="42"/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>
      <c r="A105" s="42"/>
      <c r="B105" s="42"/>
      <c r="C105" s="42"/>
      <c r="D105" s="42"/>
      <c r="E105" s="42"/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>
      <c r="A106" s="42"/>
      <c r="B106" s="42"/>
      <c r="C106" s="42"/>
      <c r="D106" s="42"/>
      <c r="E106" s="42"/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>
      <c r="A107" s="42"/>
      <c r="B107" s="42"/>
      <c r="C107" s="42"/>
      <c r="D107" s="42"/>
      <c r="E107" s="42"/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</row>
    <row r="108" spans="1:46">
      <c r="A108" s="42"/>
      <c r="B108" s="42"/>
      <c r="C108" s="42"/>
      <c r="D108" s="42"/>
      <c r="E108" s="42"/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</row>
    <row r="109" spans="1:46">
      <c r="A109" s="42"/>
      <c r="B109" s="42"/>
      <c r="C109" s="42"/>
      <c r="D109" s="42"/>
      <c r="E109" s="42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1:46">
      <c r="A110" s="42"/>
      <c r="B110" s="42"/>
      <c r="C110" s="42"/>
      <c r="D110" s="42"/>
      <c r="E110" s="42"/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</row>
    <row r="111" spans="1:46">
      <c r="A111" s="42"/>
      <c r="B111" s="42"/>
      <c r="C111" s="42"/>
      <c r="D111" s="42"/>
      <c r="E111" s="42"/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</row>
    <row r="112" spans="1:46">
      <c r="A112" s="42"/>
      <c r="B112" s="42"/>
      <c r="C112" s="42"/>
      <c r="D112" s="42"/>
      <c r="E112" s="42"/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</row>
    <row r="113" spans="1:46">
      <c r="A113" s="42"/>
      <c r="B113" s="42"/>
      <c r="C113" s="42"/>
      <c r="D113" s="42"/>
      <c r="E113" s="42"/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</row>
    <row r="114" spans="1:46">
      <c r="A114" s="42"/>
      <c r="B114" s="42"/>
      <c r="C114" s="42"/>
      <c r="D114" s="42"/>
      <c r="E114" s="42"/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</row>
    <row r="115" spans="1:46">
      <c r="A115" s="42"/>
      <c r="B115" s="42"/>
      <c r="C115" s="42"/>
      <c r="D115" s="42"/>
      <c r="E115" s="42"/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</row>
    <row r="116" spans="1:46">
      <c r="A116" s="42"/>
      <c r="B116" s="42"/>
      <c r="C116" s="42"/>
      <c r="D116" s="42"/>
      <c r="E116" s="42"/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</row>
    <row r="117" spans="1:46">
      <c r="A117" s="42"/>
      <c r="B117" s="42"/>
      <c r="C117" s="42"/>
      <c r="D117" s="42"/>
      <c r="E117" s="42"/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</row>
    <row r="118" spans="1:46">
      <c r="A118" s="42"/>
      <c r="B118" s="42"/>
      <c r="C118" s="42"/>
      <c r="D118" s="42"/>
      <c r="E118" s="42"/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</row>
    <row r="119" spans="1:46">
      <c r="A119" s="42"/>
      <c r="B119" s="42"/>
      <c r="C119" s="42"/>
      <c r="D119" s="42"/>
      <c r="E119" s="42"/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</row>
    <row r="120" spans="1:46">
      <c r="A120" s="42"/>
      <c r="B120" s="42"/>
      <c r="C120" s="42"/>
      <c r="D120" s="42"/>
      <c r="E120" s="42"/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</row>
    <row r="121" spans="1:46">
      <c r="A121" s="42"/>
      <c r="B121" s="42"/>
      <c r="C121" s="42"/>
      <c r="D121" s="42"/>
      <c r="E121" s="42"/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</row>
    <row r="122" spans="1:46">
      <c r="A122" s="42"/>
      <c r="B122" s="42"/>
      <c r="C122" s="42"/>
      <c r="D122" s="42"/>
      <c r="E122" s="42"/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</row>
    <row r="123" spans="1:46">
      <c r="A123" s="42"/>
      <c r="B123" s="42"/>
      <c r="C123" s="42"/>
      <c r="D123" s="42"/>
      <c r="E123" s="42"/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</row>
    <row r="124" spans="1:46">
      <c r="A124" s="42"/>
      <c r="B124" s="42"/>
      <c r="C124" s="42"/>
      <c r="D124" s="42"/>
      <c r="E124" s="42"/>
      <c r="F124" s="43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</row>
    <row r="125" spans="1:46">
      <c r="A125" s="42"/>
      <c r="B125" s="42"/>
      <c r="C125" s="42"/>
      <c r="D125" s="42"/>
      <c r="E125" s="42"/>
      <c r="F125" s="43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</row>
    <row r="126" spans="1:46">
      <c r="A126" s="42"/>
      <c r="B126" s="42"/>
      <c r="C126" s="42"/>
      <c r="D126" s="42"/>
      <c r="E126" s="42"/>
      <c r="F126" s="43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</row>
    <row r="127" spans="1:46">
      <c r="A127" s="42"/>
      <c r="B127" s="42"/>
      <c r="C127" s="42"/>
      <c r="D127" s="42"/>
      <c r="E127" s="42"/>
      <c r="F127" s="43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</row>
    <row r="128" spans="1:46">
      <c r="A128" s="42"/>
      <c r="B128" s="42"/>
      <c r="C128" s="42"/>
      <c r="D128" s="42"/>
      <c r="E128" s="42"/>
      <c r="F128" s="43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</row>
    <row r="129" spans="1:46">
      <c r="A129" s="42"/>
      <c r="B129" s="42"/>
      <c r="C129" s="42"/>
      <c r="D129" s="42"/>
      <c r="E129" s="42"/>
      <c r="F129" s="4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</row>
    <row r="130" spans="1:46">
      <c r="A130" s="42"/>
      <c r="B130" s="42"/>
      <c r="C130" s="42"/>
      <c r="D130" s="42"/>
      <c r="E130" s="42"/>
      <c r="F130" s="43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</row>
    <row r="131" spans="1:46">
      <c r="A131" s="42"/>
      <c r="B131" s="42"/>
      <c r="C131" s="42"/>
      <c r="D131" s="42"/>
      <c r="E131" s="42"/>
      <c r="F131" s="43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</row>
    <row r="132" spans="1:46">
      <c r="A132" s="42"/>
      <c r="B132" s="42"/>
      <c r="C132" s="42"/>
      <c r="D132" s="42"/>
      <c r="E132" s="42"/>
      <c r="F132" s="43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>
      <c r="A133" s="42"/>
      <c r="B133" s="42"/>
      <c r="C133" s="42"/>
      <c r="D133" s="42"/>
      <c r="E133" s="42"/>
      <c r="F133" s="43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>
      <c r="A134" s="42"/>
      <c r="B134" s="42"/>
      <c r="C134" s="42"/>
      <c r="D134" s="42"/>
      <c r="E134" s="42"/>
      <c r="F134" s="43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</row>
    <row r="135" spans="1:46">
      <c r="A135" s="42"/>
      <c r="B135" s="42"/>
      <c r="C135" s="42"/>
      <c r="D135" s="42"/>
      <c r="E135" s="42"/>
      <c r="F135" s="43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</row>
    <row r="136" spans="1:46">
      <c r="A136" s="42"/>
      <c r="B136" s="42"/>
      <c r="C136" s="42"/>
      <c r="D136" s="42"/>
      <c r="E136" s="42"/>
      <c r="F136" s="43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</row>
    <row r="137" spans="1:46">
      <c r="A137" s="42"/>
      <c r="B137" s="42"/>
      <c r="C137" s="42"/>
      <c r="D137" s="42"/>
      <c r="E137" s="42"/>
      <c r="F137" s="4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</row>
    <row r="138" spans="1:46">
      <c r="A138" s="42"/>
      <c r="B138" s="42"/>
      <c r="C138" s="42"/>
      <c r="D138" s="42"/>
      <c r="E138" s="42"/>
      <c r="F138" s="43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</row>
    <row r="139" spans="1:46">
      <c r="A139" s="42"/>
      <c r="B139" s="42"/>
      <c r="C139" s="42"/>
      <c r="D139" s="42"/>
      <c r="E139" s="42"/>
      <c r="F139" s="43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>
      <c r="A140" s="42"/>
      <c r="B140" s="42"/>
      <c r="C140" s="42"/>
      <c r="D140" s="42"/>
      <c r="E140" s="42"/>
      <c r="F140" s="43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</row>
    <row r="141" spans="1:46">
      <c r="A141" s="42"/>
      <c r="B141" s="42"/>
      <c r="C141" s="42"/>
      <c r="D141" s="42"/>
      <c r="E141" s="42"/>
      <c r="F141" s="43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</row>
    <row r="142" spans="1:46">
      <c r="A142" s="42"/>
      <c r="B142" s="42"/>
      <c r="C142" s="42"/>
      <c r="D142" s="42"/>
      <c r="E142" s="42"/>
      <c r="F142" s="43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</row>
    <row r="143" spans="1:46">
      <c r="A143" s="42"/>
      <c r="B143" s="42"/>
      <c r="C143" s="42"/>
      <c r="D143" s="42"/>
      <c r="E143" s="42"/>
      <c r="F143" s="43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</row>
    <row r="144" spans="1:46">
      <c r="A144" s="42"/>
      <c r="B144" s="42"/>
      <c r="C144" s="42"/>
      <c r="D144" s="42"/>
      <c r="E144" s="42"/>
      <c r="F144" s="4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</row>
    <row r="145" spans="1:46">
      <c r="A145" s="42"/>
      <c r="B145" s="42"/>
      <c r="C145" s="42"/>
      <c r="D145" s="42"/>
      <c r="E145" s="42"/>
      <c r="F145" s="43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</row>
    <row r="146" spans="1:46">
      <c r="A146" s="42"/>
      <c r="B146" s="42"/>
      <c r="C146" s="42"/>
      <c r="D146" s="42"/>
      <c r="E146" s="42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</row>
    <row r="147" spans="1:46">
      <c r="A147" s="42"/>
      <c r="B147" s="42"/>
      <c r="C147" s="42"/>
      <c r="D147" s="42"/>
      <c r="E147" s="42"/>
      <c r="F147" s="43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</row>
    <row r="148" spans="1:46">
      <c r="A148" s="42"/>
      <c r="B148" s="42"/>
      <c r="C148" s="42"/>
      <c r="D148" s="42"/>
      <c r="E148" s="42"/>
      <c r="F148" s="43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</row>
    <row r="149" spans="1:46">
      <c r="A149" s="42"/>
      <c r="B149" s="42"/>
      <c r="C149" s="42"/>
      <c r="D149" s="42"/>
      <c r="E149" s="42"/>
      <c r="F149" s="43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</row>
    <row r="150" spans="1:46">
      <c r="A150" s="42"/>
      <c r="B150" s="42"/>
      <c r="C150" s="42"/>
      <c r="D150" s="42"/>
      <c r="E150" s="42"/>
      <c r="F150" s="43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</row>
    <row r="151" spans="1:46">
      <c r="A151" s="42"/>
      <c r="B151" s="42"/>
      <c r="C151" s="42"/>
      <c r="D151" s="42"/>
      <c r="E151" s="42"/>
      <c r="F151" s="43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</row>
    <row r="152" spans="1:46">
      <c r="A152" s="42"/>
      <c r="B152" s="42"/>
      <c r="C152" s="42"/>
      <c r="D152" s="42"/>
      <c r="E152" s="42"/>
      <c r="F152" s="43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</row>
    <row r="153" spans="1:46">
      <c r="A153" s="42"/>
      <c r="B153" s="42"/>
      <c r="C153" s="42"/>
      <c r="D153" s="42"/>
      <c r="E153" s="42"/>
      <c r="F153" s="43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</row>
    <row r="154" spans="1:46">
      <c r="A154" s="42"/>
      <c r="B154" s="42"/>
      <c r="C154" s="42"/>
      <c r="D154" s="42"/>
      <c r="E154" s="42"/>
      <c r="F154" s="43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</row>
    <row r="155" spans="1:46">
      <c r="A155" s="42"/>
      <c r="B155" s="42"/>
      <c r="C155" s="42"/>
      <c r="D155" s="42"/>
      <c r="E155" s="42"/>
      <c r="F155" s="43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</row>
    <row r="156" spans="1:46">
      <c r="A156" s="42"/>
      <c r="B156" s="42"/>
      <c r="C156" s="42"/>
      <c r="D156" s="42"/>
      <c r="E156" s="42"/>
      <c r="F156" s="43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</row>
    <row r="157" spans="1:46">
      <c r="A157" s="42"/>
      <c r="B157" s="42"/>
      <c r="C157" s="42"/>
      <c r="D157" s="42"/>
      <c r="E157" s="42"/>
      <c r="F157" s="43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</row>
    <row r="158" spans="1:46">
      <c r="A158" s="42"/>
      <c r="B158" s="42"/>
      <c r="C158" s="42"/>
      <c r="D158" s="42"/>
      <c r="E158" s="42"/>
      <c r="F158" s="43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</row>
    <row r="159" spans="1:46">
      <c r="A159" s="42"/>
      <c r="B159" s="42"/>
      <c r="C159" s="42"/>
      <c r="D159" s="42"/>
      <c r="E159" s="42"/>
      <c r="F159" s="43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</row>
    <row r="160" spans="1:46">
      <c r="A160" s="42"/>
      <c r="B160" s="42"/>
      <c r="C160" s="42"/>
      <c r="D160" s="42"/>
      <c r="E160" s="42"/>
      <c r="F160" s="43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</row>
    <row r="161" spans="1:46">
      <c r="A161" s="42"/>
      <c r="B161" s="42"/>
      <c r="C161" s="42"/>
      <c r="D161" s="42"/>
      <c r="E161" s="42"/>
      <c r="F161" s="43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</row>
    <row r="162" spans="1:46">
      <c r="A162" s="42"/>
      <c r="B162" s="42"/>
      <c r="C162" s="42"/>
      <c r="D162" s="42"/>
      <c r="E162" s="42"/>
      <c r="F162" s="43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</row>
    <row r="163" spans="1:46">
      <c r="A163" s="42"/>
      <c r="B163" s="42"/>
      <c r="C163" s="42"/>
      <c r="D163" s="42"/>
      <c r="E163" s="42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</row>
    <row r="164" spans="1:46">
      <c r="A164" s="42"/>
      <c r="B164" s="42"/>
      <c r="C164" s="42"/>
      <c r="D164" s="42"/>
      <c r="E164" s="42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</row>
    <row r="165" spans="1:46">
      <c r="A165" s="42"/>
      <c r="B165" s="42"/>
      <c r="C165" s="42"/>
      <c r="D165" s="42"/>
      <c r="E165" s="42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</row>
    <row r="166" spans="1:46">
      <c r="A166" s="42"/>
      <c r="B166" s="42"/>
      <c r="C166" s="42"/>
      <c r="D166" s="42"/>
      <c r="E166" s="42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</row>
    <row r="167" spans="1:46">
      <c r="A167" s="42"/>
      <c r="B167" s="42"/>
      <c r="C167" s="42"/>
      <c r="D167" s="42"/>
      <c r="E167" s="42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</row>
    <row r="168" spans="1:46">
      <c r="A168" s="42"/>
      <c r="B168" s="42"/>
      <c r="C168" s="42"/>
      <c r="D168" s="42"/>
      <c r="E168" s="42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</row>
    <row r="169" spans="1:46">
      <c r="A169" s="42"/>
      <c r="B169" s="42"/>
      <c r="C169" s="42"/>
      <c r="D169" s="42"/>
      <c r="E169" s="42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</row>
    <row r="170" spans="1:46">
      <c r="A170" s="42"/>
      <c r="B170" s="42"/>
      <c r="C170" s="42"/>
      <c r="D170" s="42"/>
      <c r="E170" s="42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</row>
    <row r="171" spans="1:46">
      <c r="A171" s="42"/>
      <c r="B171" s="42"/>
      <c r="C171" s="42"/>
      <c r="D171" s="42"/>
      <c r="E171" s="42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</row>
    <row r="172" spans="1:46">
      <c r="A172" s="42"/>
      <c r="B172" s="42"/>
      <c r="C172" s="42"/>
      <c r="D172" s="42"/>
      <c r="E172" s="42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</row>
    <row r="173" spans="1:46">
      <c r="A173" s="42"/>
      <c r="B173" s="42"/>
      <c r="C173" s="42"/>
      <c r="D173" s="42"/>
      <c r="E173" s="42"/>
      <c r="F173" s="43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</row>
    <row r="174" spans="1:46">
      <c r="A174" s="42"/>
      <c r="B174" s="42"/>
      <c r="C174" s="42"/>
      <c r="D174" s="42"/>
      <c r="E174" s="42"/>
      <c r="F174" s="43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</row>
    <row r="175" spans="1:46">
      <c r="A175" s="42"/>
      <c r="B175" s="42"/>
      <c r="C175" s="42"/>
      <c r="D175" s="42"/>
      <c r="E175" s="42"/>
      <c r="F175" s="43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</row>
    <row r="176" spans="1:46">
      <c r="A176" s="42"/>
      <c r="B176" s="42"/>
      <c r="C176" s="42"/>
      <c r="D176" s="42"/>
      <c r="E176" s="42"/>
      <c r="F176" s="43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</row>
    <row r="177" spans="1:46">
      <c r="A177" s="42"/>
      <c r="B177" s="42"/>
      <c r="C177" s="42"/>
      <c r="D177" s="42"/>
      <c r="E177" s="42"/>
      <c r="F177" s="43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</row>
    <row r="178" spans="1:46">
      <c r="A178" s="42"/>
      <c r="B178" s="42"/>
      <c r="C178" s="42"/>
      <c r="D178" s="42"/>
      <c r="E178" s="42"/>
      <c r="F178" s="43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</row>
    <row r="179" spans="1:46">
      <c r="A179" s="42"/>
      <c r="B179" s="42"/>
      <c r="C179" s="42"/>
      <c r="D179" s="42"/>
      <c r="E179" s="42"/>
      <c r="F179" s="43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</row>
    <row r="180" spans="1:46">
      <c r="A180" s="42"/>
      <c r="B180" s="42"/>
      <c r="C180" s="42"/>
      <c r="D180" s="42"/>
      <c r="E180" s="42"/>
      <c r="F180" s="43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</row>
    <row r="181" spans="1:46">
      <c r="A181" s="42"/>
      <c r="B181" s="42"/>
      <c r="C181" s="42"/>
      <c r="D181" s="42"/>
      <c r="E181" s="42"/>
      <c r="F181" s="43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</row>
    <row r="182" spans="1:46">
      <c r="A182" s="42"/>
      <c r="B182" s="42"/>
      <c r="C182" s="42"/>
      <c r="D182" s="42"/>
      <c r="E182" s="42"/>
      <c r="F182" s="43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</row>
    <row r="183" spans="1:46">
      <c r="A183" s="42"/>
      <c r="B183" s="42"/>
      <c r="C183" s="42"/>
      <c r="D183" s="42"/>
      <c r="E183" s="42"/>
      <c r="F183" s="43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</row>
    <row r="184" spans="1:46">
      <c r="A184" s="42"/>
      <c r="B184" s="42"/>
      <c r="C184" s="42"/>
      <c r="D184" s="42"/>
      <c r="E184" s="42"/>
      <c r="F184" s="43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</row>
    <row r="185" spans="1:46">
      <c r="A185" s="42"/>
      <c r="B185" s="42"/>
      <c r="C185" s="42"/>
      <c r="D185" s="42"/>
      <c r="E185" s="42"/>
      <c r="F185" s="43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</row>
    <row r="186" spans="1:46">
      <c r="A186" s="42"/>
      <c r="B186" s="42"/>
      <c r="C186" s="42"/>
      <c r="D186" s="42"/>
      <c r="E186" s="42"/>
      <c r="F186" s="43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</row>
    <row r="187" spans="1:46">
      <c r="A187" s="42"/>
      <c r="B187" s="42"/>
      <c r="C187" s="42"/>
      <c r="D187" s="42"/>
      <c r="E187" s="42"/>
      <c r="F187" s="43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</row>
    <row r="188" spans="1:46">
      <c r="A188" s="42"/>
      <c r="B188" s="42"/>
      <c r="C188" s="42"/>
      <c r="D188" s="42"/>
      <c r="E188" s="42"/>
      <c r="F188" s="43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</row>
    <row r="189" spans="1:46">
      <c r="A189" s="42"/>
      <c r="B189" s="42"/>
      <c r="C189" s="42"/>
      <c r="D189" s="42"/>
      <c r="E189" s="42"/>
      <c r="F189" s="43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</row>
    <row r="190" spans="1:46">
      <c r="A190" s="42"/>
      <c r="B190" s="42"/>
      <c r="C190" s="42"/>
      <c r="D190" s="42"/>
      <c r="E190" s="42"/>
      <c r="F190" s="43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</row>
    <row r="191" spans="1:46">
      <c r="A191" s="42"/>
      <c r="B191" s="42"/>
      <c r="C191" s="42"/>
      <c r="D191" s="42"/>
      <c r="E191" s="42"/>
      <c r="F191" s="43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</row>
    <row r="192" spans="1:46">
      <c r="A192" s="42"/>
      <c r="B192" s="42"/>
      <c r="C192" s="42"/>
      <c r="D192" s="42"/>
      <c r="E192" s="42"/>
      <c r="F192" s="43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</row>
    <row r="193" spans="1:46">
      <c r="A193" s="42"/>
      <c r="B193" s="42"/>
      <c r="C193" s="42"/>
      <c r="D193" s="42"/>
      <c r="E193" s="42"/>
      <c r="F193" s="43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</row>
    <row r="194" spans="1:46">
      <c r="A194" s="42"/>
      <c r="B194" s="42"/>
      <c r="C194" s="42"/>
      <c r="D194" s="42"/>
      <c r="E194" s="42"/>
      <c r="F194" s="43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</row>
    <row r="195" spans="1:46">
      <c r="A195" s="42"/>
      <c r="B195" s="42"/>
      <c r="C195" s="42"/>
      <c r="D195" s="42"/>
      <c r="E195" s="42"/>
      <c r="F195" s="43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</row>
    <row r="196" spans="1:46">
      <c r="A196" s="42"/>
      <c r="B196" s="42"/>
      <c r="C196" s="42"/>
      <c r="D196" s="42"/>
      <c r="E196" s="42"/>
      <c r="F196" s="43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</row>
    <row r="197" spans="1:46">
      <c r="A197" s="42"/>
      <c r="B197" s="42"/>
      <c r="C197" s="42"/>
      <c r="D197" s="42"/>
      <c r="E197" s="42"/>
      <c r="F197" s="43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</row>
    <row r="198" spans="1:46">
      <c r="A198" s="42"/>
      <c r="B198" s="42"/>
      <c r="C198" s="42"/>
      <c r="D198" s="42"/>
      <c r="E198" s="42"/>
      <c r="F198" s="43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</row>
    <row r="199" spans="1:46">
      <c r="A199" s="42"/>
      <c r="B199" s="42"/>
      <c r="C199" s="42"/>
      <c r="D199" s="42"/>
      <c r="E199" s="42"/>
      <c r="F199" s="43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</row>
    <row r="200" spans="1:46">
      <c r="A200" s="42"/>
      <c r="B200" s="42"/>
      <c r="C200" s="42"/>
      <c r="D200" s="42"/>
      <c r="E200" s="42"/>
      <c r="F200" s="43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</row>
    <row r="201" spans="1:46">
      <c r="A201" s="42"/>
      <c r="B201" s="42"/>
      <c r="C201" s="42"/>
      <c r="D201" s="42"/>
      <c r="E201" s="42"/>
      <c r="F201" s="43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</row>
    <row r="202" spans="1:46">
      <c r="A202" s="42"/>
      <c r="B202" s="42"/>
      <c r="C202" s="42"/>
      <c r="D202" s="42"/>
      <c r="E202" s="42"/>
      <c r="F202" s="43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</row>
    <row r="203" spans="1:46">
      <c r="A203" s="42"/>
      <c r="B203" s="42"/>
      <c r="C203" s="42"/>
      <c r="D203" s="42"/>
      <c r="E203" s="42"/>
      <c r="F203" s="43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</row>
    <row r="204" spans="1:46">
      <c r="A204" s="42"/>
      <c r="B204" s="42"/>
      <c r="C204" s="42"/>
      <c r="D204" s="42"/>
      <c r="E204" s="42"/>
      <c r="F204" s="43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</row>
    <row r="205" spans="1:46">
      <c r="A205" s="42"/>
      <c r="B205" s="42"/>
      <c r="C205" s="42"/>
      <c r="D205" s="42"/>
      <c r="E205" s="42"/>
      <c r="F205" s="43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</row>
    <row r="206" spans="1:46">
      <c r="A206" s="42"/>
      <c r="B206" s="42"/>
      <c r="C206" s="42"/>
      <c r="D206" s="42"/>
      <c r="E206" s="42"/>
      <c r="F206" s="43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</row>
    <row r="207" spans="1:46">
      <c r="A207" s="42"/>
      <c r="B207" s="42"/>
      <c r="C207" s="42"/>
      <c r="D207" s="42"/>
      <c r="E207" s="42"/>
      <c r="F207" s="43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</row>
    <row r="208" spans="1:46">
      <c r="A208" s="42"/>
      <c r="B208" s="42"/>
      <c r="C208" s="42"/>
      <c r="D208" s="42"/>
      <c r="E208" s="42"/>
      <c r="F208" s="43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</row>
    <row r="209" spans="1:46">
      <c r="A209" s="42"/>
      <c r="B209" s="42"/>
      <c r="C209" s="42"/>
      <c r="D209" s="42"/>
      <c r="E209" s="42"/>
      <c r="F209" s="43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</row>
    <row r="210" spans="1:46">
      <c r="A210" s="42"/>
      <c r="B210" s="42"/>
      <c r="C210" s="42"/>
      <c r="D210" s="42"/>
      <c r="E210" s="42"/>
      <c r="F210" s="43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</row>
    <row r="211" spans="1:46">
      <c r="A211" s="42"/>
      <c r="B211" s="42"/>
      <c r="C211" s="42"/>
      <c r="D211" s="42"/>
      <c r="E211" s="42"/>
      <c r="F211" s="43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</row>
    <row r="212" spans="1:46">
      <c r="A212" s="42"/>
      <c r="B212" s="42"/>
      <c r="C212" s="42"/>
      <c r="D212" s="42"/>
      <c r="E212" s="42"/>
      <c r="F212" s="43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</row>
    <row r="213" spans="1:46">
      <c r="A213" s="42"/>
      <c r="B213" s="42"/>
      <c r="C213" s="42"/>
      <c r="D213" s="42"/>
      <c r="E213" s="42"/>
      <c r="F213" s="43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</row>
    <row r="214" spans="1:46">
      <c r="A214" s="42"/>
      <c r="B214" s="42"/>
      <c r="C214" s="42"/>
      <c r="D214" s="42"/>
      <c r="E214" s="42"/>
      <c r="F214" s="43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</row>
    <row r="215" spans="1:46">
      <c r="A215" s="42"/>
      <c r="B215" s="42"/>
      <c r="C215" s="42"/>
      <c r="D215" s="42"/>
      <c r="E215" s="42"/>
      <c r="F215" s="43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</row>
    <row r="216" spans="1:46">
      <c r="A216" s="42"/>
      <c r="B216" s="42"/>
      <c r="C216" s="42"/>
      <c r="D216" s="42"/>
      <c r="E216" s="42"/>
      <c r="F216" s="43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</row>
    <row r="217" spans="1:46">
      <c r="A217" s="42"/>
      <c r="B217" s="42"/>
      <c r="C217" s="42"/>
      <c r="D217" s="42"/>
      <c r="E217" s="42"/>
      <c r="F217" s="43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</row>
    <row r="218" spans="1:46">
      <c r="A218" s="42"/>
      <c r="B218" s="42"/>
      <c r="C218" s="42"/>
      <c r="D218" s="42"/>
      <c r="E218" s="42"/>
      <c r="F218" s="43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</row>
    <row r="219" spans="1:46">
      <c r="A219" s="42"/>
      <c r="B219" s="42"/>
      <c r="C219" s="42"/>
      <c r="D219" s="42"/>
      <c r="E219" s="42"/>
      <c r="F219" s="43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</row>
    <row r="220" spans="1:46">
      <c r="A220" s="42"/>
      <c r="B220" s="42"/>
      <c r="C220" s="42"/>
      <c r="D220" s="42"/>
      <c r="E220" s="42"/>
      <c r="F220" s="43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</row>
    <row r="221" spans="1:46">
      <c r="A221" s="42"/>
      <c r="B221" s="42"/>
      <c r="C221" s="42"/>
      <c r="D221" s="42"/>
      <c r="E221" s="42"/>
      <c r="F221" s="43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</row>
    <row r="222" spans="1:46">
      <c r="A222" s="42"/>
      <c r="B222" s="42"/>
      <c r="C222" s="42"/>
      <c r="D222" s="42"/>
      <c r="E222" s="42"/>
      <c r="F222" s="43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</row>
    <row r="223" spans="1:46">
      <c r="A223" s="42"/>
      <c r="B223" s="42"/>
      <c r="C223" s="42"/>
      <c r="D223" s="42"/>
      <c r="E223" s="42"/>
      <c r="F223" s="43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</row>
    <row r="224" spans="1:46">
      <c r="A224" s="42"/>
      <c r="B224" s="42"/>
      <c r="C224" s="42"/>
      <c r="D224" s="42"/>
      <c r="E224" s="42"/>
      <c r="F224" s="43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</row>
    <row r="225" spans="1:46">
      <c r="A225" s="42"/>
      <c r="B225" s="42"/>
      <c r="C225" s="42"/>
      <c r="D225" s="42"/>
      <c r="E225" s="42"/>
      <c r="F225" s="43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</row>
    <row r="226" spans="1:46">
      <c r="A226" s="42"/>
      <c r="B226" s="42"/>
      <c r="C226" s="42"/>
      <c r="D226" s="42"/>
      <c r="E226" s="42"/>
      <c r="F226" s="43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</row>
    <row r="227" spans="1:46">
      <c r="A227" s="42"/>
      <c r="B227" s="42"/>
      <c r="C227" s="42"/>
      <c r="D227" s="42"/>
      <c r="E227" s="42"/>
      <c r="F227" s="43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</row>
    <row r="228" spans="1:46">
      <c r="A228" s="42"/>
      <c r="B228" s="42"/>
      <c r="C228" s="42"/>
      <c r="D228" s="42"/>
      <c r="E228" s="42"/>
      <c r="F228" s="43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</row>
    <row r="229" spans="1:46">
      <c r="A229" s="42"/>
      <c r="B229" s="42"/>
      <c r="C229" s="42"/>
      <c r="D229" s="42"/>
      <c r="E229" s="42"/>
      <c r="F229" s="43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</row>
    <row r="230" spans="1:46">
      <c r="A230" s="42"/>
      <c r="B230" s="42"/>
      <c r="C230" s="42"/>
      <c r="D230" s="42"/>
      <c r="E230" s="42"/>
      <c r="F230" s="43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</row>
    <row r="231" spans="1:46">
      <c r="A231" s="42"/>
      <c r="B231" s="42"/>
      <c r="C231" s="42"/>
      <c r="D231" s="42"/>
      <c r="E231" s="42"/>
      <c r="F231" s="43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</row>
    <row r="232" spans="1:46">
      <c r="A232" s="42"/>
      <c r="B232" s="42"/>
      <c r="C232" s="42"/>
      <c r="D232" s="42"/>
      <c r="E232" s="42"/>
      <c r="F232" s="43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</row>
    <row r="233" spans="1:46">
      <c r="A233" s="42"/>
      <c r="B233" s="42"/>
      <c r="C233" s="42"/>
      <c r="D233" s="42"/>
      <c r="E233" s="42"/>
      <c r="F233" s="43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</row>
    <row r="234" spans="1:46">
      <c r="A234" s="42"/>
      <c r="B234" s="42"/>
      <c r="C234" s="42"/>
      <c r="D234" s="42"/>
      <c r="E234" s="42"/>
      <c r="F234" s="43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</row>
    <row r="235" spans="1:46">
      <c r="A235" s="42"/>
      <c r="B235" s="42"/>
      <c r="C235" s="42"/>
      <c r="D235" s="42"/>
      <c r="E235" s="42"/>
      <c r="F235" s="43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</row>
    <row r="236" spans="1:46">
      <c r="A236" s="42"/>
      <c r="B236" s="42"/>
      <c r="C236" s="42"/>
      <c r="D236" s="42"/>
      <c r="E236" s="42"/>
      <c r="F236" s="43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</row>
    <row r="237" spans="1:46">
      <c r="A237" s="42"/>
      <c r="B237" s="42"/>
      <c r="C237" s="42"/>
      <c r="D237" s="42"/>
      <c r="E237" s="42"/>
      <c r="F237" s="43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</row>
    <row r="238" spans="1:46">
      <c r="A238" s="42"/>
      <c r="B238" s="42"/>
      <c r="C238" s="42"/>
      <c r="D238" s="42"/>
      <c r="E238" s="42"/>
      <c r="F238" s="43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</row>
    <row r="239" spans="1:46">
      <c r="A239" s="42"/>
      <c r="B239" s="42"/>
      <c r="C239" s="42"/>
      <c r="D239" s="42"/>
      <c r="E239" s="42"/>
      <c r="F239" s="43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</row>
    <row r="240" spans="1:46">
      <c r="A240" s="42"/>
      <c r="B240" s="42"/>
      <c r="C240" s="42"/>
      <c r="D240" s="42"/>
      <c r="E240" s="42"/>
      <c r="F240" s="43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</row>
    <row r="241" spans="1:46">
      <c r="A241" s="42"/>
      <c r="B241" s="42"/>
      <c r="C241" s="42"/>
      <c r="D241" s="42"/>
      <c r="E241" s="42"/>
      <c r="F241" s="43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</row>
    <row r="242" spans="1:46">
      <c r="A242" s="42"/>
      <c r="B242" s="42"/>
      <c r="C242" s="42"/>
      <c r="D242" s="42"/>
      <c r="E242" s="42"/>
      <c r="F242" s="43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</row>
    <row r="243" spans="1:46">
      <c r="A243" s="42"/>
      <c r="B243" s="42"/>
      <c r="C243" s="42"/>
      <c r="D243" s="42"/>
      <c r="E243" s="42"/>
      <c r="F243" s="43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</row>
    <row r="244" spans="1:46">
      <c r="A244" s="42"/>
      <c r="B244" s="42"/>
      <c r="C244" s="42"/>
      <c r="D244" s="42"/>
      <c r="E244" s="42"/>
      <c r="F244" s="43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</row>
    <row r="245" spans="1:46">
      <c r="A245" s="42"/>
      <c r="B245" s="42"/>
      <c r="C245" s="42"/>
      <c r="D245" s="42"/>
      <c r="E245" s="42"/>
      <c r="F245" s="43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</row>
    <row r="246" spans="1:46">
      <c r="A246" s="42"/>
      <c r="B246" s="42"/>
      <c r="C246" s="42"/>
      <c r="D246" s="42"/>
      <c r="E246" s="42"/>
      <c r="F246" s="43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</row>
    <row r="247" spans="1:46">
      <c r="A247" s="42"/>
      <c r="B247" s="42"/>
      <c r="C247" s="42"/>
      <c r="D247" s="42"/>
      <c r="E247" s="42"/>
      <c r="F247" s="43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</row>
    <row r="248" spans="1:46">
      <c r="A248" s="42"/>
      <c r="B248" s="42"/>
      <c r="C248" s="42"/>
      <c r="D248" s="42"/>
      <c r="E248" s="42"/>
      <c r="F248" s="43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</row>
    <row r="249" spans="1:46">
      <c r="A249" s="42"/>
      <c r="B249" s="42"/>
      <c r="C249" s="42"/>
      <c r="D249" s="42"/>
      <c r="E249" s="42"/>
      <c r="F249" s="43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</row>
    <row r="250" spans="1:46">
      <c r="A250" s="42"/>
      <c r="B250" s="42"/>
      <c r="C250" s="42"/>
      <c r="D250" s="42"/>
      <c r="E250" s="42"/>
      <c r="F250" s="43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</row>
    <row r="251" spans="1:46">
      <c r="A251" s="42"/>
      <c r="B251" s="42"/>
      <c r="C251" s="42"/>
      <c r="D251" s="42"/>
      <c r="E251" s="42"/>
      <c r="F251" s="43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</row>
    <row r="252" spans="1:46">
      <c r="A252" s="42"/>
      <c r="B252" s="42"/>
      <c r="C252" s="42"/>
      <c r="D252" s="42"/>
      <c r="E252" s="42"/>
      <c r="F252" s="43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</row>
    <row r="253" spans="1:46">
      <c r="A253" s="42"/>
      <c r="B253" s="42"/>
      <c r="C253" s="42"/>
      <c r="D253" s="42"/>
      <c r="E253" s="42"/>
      <c r="F253" s="43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</row>
    <row r="254" spans="1:46">
      <c r="A254" s="42"/>
      <c r="B254" s="42"/>
      <c r="C254" s="42"/>
      <c r="D254" s="42"/>
      <c r="E254" s="42"/>
      <c r="F254" s="43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</row>
    <row r="255" spans="1:46">
      <c r="A255" s="42"/>
      <c r="B255" s="42"/>
      <c r="C255" s="42"/>
      <c r="D255" s="42"/>
      <c r="E255" s="42"/>
      <c r="F255" s="43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</row>
    <row r="256" spans="1:46">
      <c r="A256" s="42"/>
      <c r="B256" s="42"/>
      <c r="C256" s="42"/>
      <c r="D256" s="42"/>
      <c r="E256" s="42"/>
      <c r="F256" s="43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</row>
    <row r="257" spans="1:46">
      <c r="A257" s="42"/>
      <c r="B257" s="42"/>
      <c r="C257" s="42"/>
      <c r="D257" s="42"/>
      <c r="E257" s="42"/>
      <c r="F257" s="43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</row>
    <row r="258" spans="1:46">
      <c r="A258" s="42"/>
      <c r="B258" s="42"/>
      <c r="C258" s="42"/>
      <c r="D258" s="42"/>
      <c r="E258" s="42"/>
      <c r="F258" s="43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</row>
    <row r="259" spans="1:46">
      <c r="A259" s="42"/>
      <c r="B259" s="42"/>
      <c r="C259" s="42"/>
      <c r="D259" s="42"/>
      <c r="E259" s="42"/>
      <c r="F259" s="43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</row>
    <row r="260" spans="1:46">
      <c r="A260" s="42"/>
      <c r="B260" s="42"/>
      <c r="C260" s="42"/>
      <c r="D260" s="42"/>
      <c r="E260" s="42"/>
      <c r="F260" s="43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</row>
    <row r="261" spans="1:46">
      <c r="A261" s="42"/>
      <c r="B261" s="42"/>
      <c r="C261" s="42"/>
      <c r="D261" s="42"/>
      <c r="E261" s="42"/>
      <c r="F261" s="43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</row>
    <row r="262" spans="1:46">
      <c r="A262" s="42"/>
      <c r="B262" s="42"/>
      <c r="C262" s="42"/>
      <c r="D262" s="42"/>
      <c r="E262" s="42"/>
      <c r="F262" s="43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</row>
    <row r="263" spans="1:46">
      <c r="A263" s="42"/>
      <c r="B263" s="42"/>
      <c r="C263" s="42"/>
      <c r="D263" s="42"/>
      <c r="E263" s="42"/>
      <c r="F263" s="43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</row>
    <row r="264" spans="1:46">
      <c r="A264" s="42"/>
      <c r="B264" s="42"/>
      <c r="C264" s="42"/>
      <c r="D264" s="42"/>
      <c r="E264" s="42"/>
      <c r="F264" s="43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</row>
    <row r="265" spans="1:46">
      <c r="A265" s="42"/>
      <c r="B265" s="42"/>
      <c r="C265" s="42"/>
      <c r="D265" s="42"/>
      <c r="E265" s="42"/>
      <c r="F265" s="43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</row>
    <row r="266" spans="1:46">
      <c r="A266" s="42"/>
      <c r="B266" s="42"/>
      <c r="C266" s="42"/>
      <c r="D266" s="42"/>
      <c r="E266" s="42"/>
      <c r="F266" s="43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</row>
    <row r="267" spans="1:46">
      <c r="A267" s="42"/>
      <c r="B267" s="42"/>
      <c r="C267" s="42"/>
      <c r="D267" s="42"/>
      <c r="E267" s="42"/>
      <c r="F267" s="43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</row>
    <row r="268" spans="1:46">
      <c r="A268" s="42"/>
      <c r="B268" s="42"/>
      <c r="C268" s="42"/>
      <c r="D268" s="42"/>
      <c r="E268" s="42"/>
      <c r="F268" s="43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</row>
    <row r="269" spans="1:46">
      <c r="A269" s="42"/>
      <c r="B269" s="42"/>
      <c r="C269" s="42"/>
      <c r="D269" s="42"/>
      <c r="E269" s="42"/>
      <c r="F269" s="43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</row>
    <row r="270" spans="1:46">
      <c r="A270" s="42"/>
      <c r="B270" s="42"/>
      <c r="C270" s="42"/>
      <c r="D270" s="42"/>
      <c r="E270" s="42"/>
      <c r="F270" s="43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</row>
    <row r="271" spans="1:46">
      <c r="A271" s="42"/>
      <c r="B271" s="42"/>
      <c r="C271" s="42"/>
      <c r="D271" s="42"/>
      <c r="E271" s="42"/>
      <c r="F271" s="43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</row>
    <row r="272" spans="1:46">
      <c r="A272" s="42"/>
      <c r="B272" s="42"/>
      <c r="C272" s="42"/>
      <c r="D272" s="42"/>
      <c r="E272" s="42"/>
      <c r="F272" s="43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</row>
    <row r="273" spans="1:46">
      <c r="A273" s="42"/>
      <c r="B273" s="42"/>
      <c r="C273" s="42"/>
      <c r="D273" s="42"/>
      <c r="E273" s="42"/>
      <c r="F273" s="43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</row>
    <row r="274" spans="1:46">
      <c r="A274" s="42"/>
      <c r="B274" s="42"/>
      <c r="C274" s="42"/>
      <c r="D274" s="42"/>
      <c r="E274" s="42"/>
      <c r="F274" s="43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</row>
    <row r="275" spans="1:46">
      <c r="A275" s="42"/>
      <c r="B275" s="42"/>
      <c r="C275" s="42"/>
      <c r="D275" s="42"/>
      <c r="E275" s="42"/>
      <c r="F275" s="43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</row>
    <row r="276" spans="1:46">
      <c r="A276" s="42"/>
      <c r="B276" s="42"/>
      <c r="C276" s="42"/>
      <c r="D276" s="42"/>
      <c r="E276" s="42"/>
      <c r="F276" s="43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</row>
    <row r="277" spans="1:46">
      <c r="A277" s="42"/>
      <c r="B277" s="42"/>
      <c r="C277" s="42"/>
      <c r="D277" s="42"/>
      <c r="E277" s="42"/>
      <c r="F277" s="43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</row>
    <row r="278" spans="1:46">
      <c r="A278" s="42"/>
      <c r="B278" s="42"/>
      <c r="C278" s="42"/>
      <c r="D278" s="42"/>
      <c r="E278" s="42"/>
      <c r="F278" s="43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</row>
    <row r="279" spans="1:46">
      <c r="A279" s="42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</row>
    <row r="280" spans="1:46">
      <c r="A280" s="42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</row>
    <row r="281" spans="1:46">
      <c r="A281" s="42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</row>
    <row r="282" spans="1:46">
      <c r="A282" s="42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</row>
    <row r="283" spans="1:46">
      <c r="A283" s="42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</row>
    <row r="284" spans="1:46">
      <c r="A284" s="42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</row>
    <row r="285" spans="1:46">
      <c r="A285" s="42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</row>
    <row r="286" spans="1:46">
      <c r="A286" s="42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</row>
    <row r="287" spans="1:46">
      <c r="A287" s="42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</row>
    <row r="288" spans="1:46">
      <c r="A288" s="42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</row>
    <row r="289" spans="1:46">
      <c r="A289" s="42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</row>
    <row r="290" spans="1:46">
      <c r="A290" s="42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</row>
    <row r="291" spans="1:46">
      <c r="A291" s="42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</row>
    <row r="292" spans="1:46">
      <c r="A292" s="42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</row>
    <row r="293" spans="1:46">
      <c r="A293" s="42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</row>
    <row r="294" spans="1:46">
      <c r="A294" s="42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</row>
    <row r="295" spans="1:46">
      <c r="A295" s="42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</row>
    <row r="296" spans="1:46">
      <c r="A296" s="42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</row>
    <row r="297" spans="1:46">
      <c r="A297" s="42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</row>
    <row r="298" spans="1:46">
      <c r="A298" s="42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</row>
    <row r="299" spans="1:46">
      <c r="A299" s="42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</row>
    <row r="300" spans="1:46">
      <c r="A300" s="42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</row>
    <row r="301" spans="1:46">
      <c r="A301" s="42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</row>
    <row r="302" spans="1:46">
      <c r="A302" s="42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</row>
    <row r="303" spans="1:46">
      <c r="A303" s="42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</row>
    <row r="304" spans="1:46">
      <c r="A304" s="42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</row>
    <row r="305" spans="1:46">
      <c r="A305" s="42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</row>
    <row r="306" spans="1:46">
      <c r="A306" s="42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</row>
    <row r="307" spans="1:46">
      <c r="A307" s="42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</row>
    <row r="308" spans="1:46">
      <c r="A308" s="42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</row>
    <row r="309" spans="1:46">
      <c r="A309" s="42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</row>
    <row r="310" spans="1:46">
      <c r="A310" s="42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</row>
    <row r="311" spans="1:46">
      <c r="A311" s="42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</row>
    <row r="312" spans="1:46">
      <c r="A312" s="42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</row>
    <row r="313" spans="1:46">
      <c r="A313" s="42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</row>
    <row r="314" spans="1:46">
      <c r="A314" s="42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</row>
    <row r="315" spans="1:46">
      <c r="A315" s="42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</row>
    <row r="316" spans="1:46">
      <c r="A316" s="42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</row>
    <row r="317" spans="1:46">
      <c r="A317" s="42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</row>
    <row r="318" spans="1:46">
      <c r="A318" s="42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</row>
    <row r="319" spans="1:46">
      <c r="A319" s="42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</row>
    <row r="320" spans="1:46">
      <c r="A320" s="42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</row>
    <row r="321" spans="1:46">
      <c r="A321" s="42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</row>
    <row r="322" spans="1:46">
      <c r="A322" s="42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</row>
    <row r="323" spans="1:46">
      <c r="A323" s="42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</row>
    <row r="324" spans="1:46">
      <c r="A324" s="42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</row>
    <row r="325" spans="1:46">
      <c r="A325" s="42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</row>
    <row r="326" spans="1:46">
      <c r="A326" s="42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</row>
    <row r="327" spans="1:46">
      <c r="A327" s="42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</row>
    <row r="328" spans="1:46">
      <c r="A328" s="42"/>
      <c r="B328" s="42"/>
      <c r="C328" s="42"/>
      <c r="D328" s="42"/>
      <c r="E328" s="42"/>
      <c r="F328" s="43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</row>
    <row r="329" spans="1:46">
      <c r="A329" s="42"/>
      <c r="B329" s="42"/>
      <c r="C329" s="42"/>
      <c r="D329" s="42"/>
      <c r="E329" s="42"/>
      <c r="F329" s="43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</row>
    <row r="330" spans="1:46">
      <c r="A330" s="42"/>
      <c r="B330" s="42"/>
      <c r="C330" s="42"/>
      <c r="D330" s="42"/>
      <c r="E330" s="42"/>
      <c r="F330" s="43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</row>
    <row r="331" spans="1:46">
      <c r="A331" s="42"/>
      <c r="B331" s="42"/>
      <c r="C331" s="42"/>
      <c r="D331" s="42"/>
      <c r="E331" s="42"/>
      <c r="F331" s="43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</row>
    <row r="332" spans="1:46">
      <c r="A332" s="42"/>
      <c r="B332" s="42"/>
      <c r="C332" s="42"/>
      <c r="D332" s="42"/>
      <c r="E332" s="42"/>
      <c r="F332" s="43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</row>
    <row r="333" spans="1:46">
      <c r="A333" s="42"/>
      <c r="B333" s="42"/>
      <c r="C333" s="42"/>
      <c r="D333" s="42"/>
      <c r="E333" s="42"/>
      <c r="F333" s="43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</row>
    <row r="334" spans="1:46">
      <c r="A334" s="42"/>
      <c r="B334" s="42"/>
      <c r="C334" s="42"/>
      <c r="D334" s="42"/>
      <c r="E334" s="42"/>
      <c r="F334" s="43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</row>
    <row r="335" spans="1:46">
      <c r="A335" s="42"/>
      <c r="B335" s="42"/>
      <c r="C335" s="42"/>
      <c r="D335" s="42"/>
      <c r="E335" s="42"/>
      <c r="F335" s="43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</row>
    <row r="336" spans="1:46">
      <c r="A336" s="42"/>
      <c r="B336" s="42"/>
      <c r="C336" s="42"/>
      <c r="D336" s="42"/>
      <c r="E336" s="42"/>
      <c r="F336" s="43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</row>
    <row r="337" spans="1:46">
      <c r="A337" s="42"/>
      <c r="B337" s="42"/>
      <c r="C337" s="42"/>
      <c r="D337" s="42"/>
      <c r="E337" s="42"/>
      <c r="F337" s="43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</row>
    <row r="338" spans="1:46">
      <c r="A338" s="42"/>
      <c r="B338" s="42"/>
      <c r="C338" s="42"/>
      <c r="D338" s="42"/>
      <c r="E338" s="42"/>
      <c r="F338" s="43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</row>
    <row r="339" spans="1:46">
      <c r="A339" s="42"/>
      <c r="B339" s="42"/>
      <c r="C339" s="42"/>
      <c r="D339" s="42"/>
      <c r="E339" s="42"/>
      <c r="F339" s="43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</row>
    <row r="340" spans="1:46">
      <c r="A340" s="42"/>
      <c r="B340" s="42"/>
      <c r="C340" s="42"/>
      <c r="D340" s="42"/>
      <c r="E340" s="42"/>
      <c r="F340" s="43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</row>
    <row r="341" spans="1:46">
      <c r="A341" s="42"/>
      <c r="B341" s="42"/>
      <c r="C341" s="42"/>
      <c r="D341" s="42"/>
      <c r="E341" s="42"/>
      <c r="F341" s="43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</row>
    <row r="342" spans="1:46">
      <c r="A342" s="42"/>
      <c r="B342" s="42"/>
      <c r="C342" s="42"/>
      <c r="D342" s="42"/>
      <c r="E342" s="42"/>
      <c r="F342" s="43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</row>
    <row r="343" spans="1:46">
      <c r="A343" s="42"/>
      <c r="B343" s="42"/>
      <c r="C343" s="42"/>
      <c r="D343" s="42"/>
      <c r="E343" s="42"/>
      <c r="F343" s="43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</row>
    <row r="344" spans="1:46">
      <c r="A344" s="42"/>
      <c r="B344" s="42"/>
      <c r="C344" s="42"/>
      <c r="D344" s="42"/>
      <c r="E344" s="42"/>
      <c r="F344" s="43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</row>
    <row r="345" spans="1:46">
      <c r="A345" s="42"/>
      <c r="B345" s="42"/>
      <c r="C345" s="42"/>
      <c r="D345" s="42"/>
      <c r="E345" s="42"/>
      <c r="F345" s="43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</row>
    <row r="346" spans="1:46">
      <c r="A346" s="42"/>
      <c r="B346" s="42"/>
      <c r="C346" s="42"/>
      <c r="D346" s="42"/>
      <c r="E346" s="42"/>
      <c r="F346" s="43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</row>
    <row r="347" spans="1:46">
      <c r="A347" s="42"/>
      <c r="B347" s="42"/>
      <c r="C347" s="42"/>
      <c r="D347" s="42"/>
      <c r="E347" s="42"/>
      <c r="F347" s="43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</row>
    <row r="348" spans="1:46">
      <c r="A348" s="42"/>
      <c r="B348" s="42"/>
      <c r="C348" s="42"/>
      <c r="D348" s="42"/>
      <c r="E348" s="42"/>
      <c r="F348" s="43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</row>
    <row r="349" spans="1:46">
      <c r="A349" s="42"/>
      <c r="B349" s="42"/>
      <c r="C349" s="42"/>
      <c r="D349" s="42"/>
      <c r="E349" s="42"/>
      <c r="F349" s="43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</row>
    <row r="350" spans="1:46">
      <c r="A350" s="42"/>
      <c r="B350" s="42"/>
      <c r="C350" s="42"/>
      <c r="D350" s="42"/>
      <c r="E350" s="42"/>
      <c r="F350" s="43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</row>
    <row r="351" spans="1:46">
      <c r="A351" s="42"/>
      <c r="B351" s="42"/>
      <c r="C351" s="42"/>
      <c r="D351" s="42"/>
      <c r="E351" s="42"/>
      <c r="F351" s="43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</row>
    <row r="352" spans="1:46">
      <c r="A352" s="42"/>
      <c r="B352" s="42"/>
      <c r="C352" s="42"/>
      <c r="D352" s="42"/>
      <c r="E352" s="42"/>
      <c r="F352" s="43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</row>
    <row r="353" spans="1:46">
      <c r="A353" s="42"/>
      <c r="B353" s="42"/>
      <c r="C353" s="42"/>
      <c r="D353" s="42"/>
      <c r="E353" s="42"/>
      <c r="F353" s="43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</row>
    <row r="354" spans="1:46">
      <c r="A354" s="42"/>
      <c r="B354" s="42"/>
      <c r="C354" s="42"/>
      <c r="D354" s="42"/>
      <c r="E354" s="42"/>
      <c r="F354" s="43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</row>
    <row r="355" spans="1:46">
      <c r="A355" s="42"/>
      <c r="B355" s="42"/>
      <c r="C355" s="42"/>
      <c r="D355" s="42"/>
      <c r="E355" s="42"/>
      <c r="F355" s="43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</row>
    <row r="356" spans="1:46">
      <c r="A356" s="42"/>
      <c r="B356" s="42"/>
      <c r="C356" s="42"/>
      <c r="D356" s="42"/>
      <c r="E356" s="42"/>
      <c r="F356" s="43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</row>
    <row r="357" spans="1:46">
      <c r="A357" s="42"/>
      <c r="B357" s="42"/>
      <c r="C357" s="42"/>
      <c r="D357" s="42"/>
      <c r="E357" s="42"/>
      <c r="F357" s="43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</row>
    <row r="358" spans="1:46">
      <c r="A358" s="42"/>
      <c r="B358" s="42"/>
      <c r="C358" s="42"/>
      <c r="D358" s="42"/>
      <c r="E358" s="42"/>
      <c r="F358" s="43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</row>
    <row r="359" spans="1:46">
      <c r="A359" s="42"/>
      <c r="B359" s="42"/>
      <c r="C359" s="42"/>
      <c r="D359" s="42"/>
      <c r="E359" s="42"/>
      <c r="F359" s="43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</row>
    <row r="360" spans="1:46">
      <c r="A360" s="42"/>
      <c r="B360" s="42"/>
      <c r="C360" s="42"/>
      <c r="D360" s="42"/>
      <c r="E360" s="42"/>
      <c r="F360" s="43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</row>
    <row r="361" spans="1:46">
      <c r="A361" s="42"/>
      <c r="B361" s="42"/>
      <c r="C361" s="42"/>
      <c r="D361" s="42"/>
      <c r="E361" s="42"/>
      <c r="F361" s="43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</row>
    <row r="362" spans="1:46">
      <c r="A362" s="42"/>
      <c r="B362" s="42"/>
      <c r="C362" s="42"/>
      <c r="D362" s="42"/>
      <c r="E362" s="42"/>
      <c r="F362" s="43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</row>
    <row r="363" spans="1:46">
      <c r="A363" s="42"/>
      <c r="B363" s="42"/>
      <c r="C363" s="42"/>
      <c r="D363" s="42"/>
      <c r="E363" s="42"/>
      <c r="F363" s="43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</row>
    <row r="364" spans="1:46">
      <c r="A364" s="42"/>
      <c r="B364" s="42"/>
      <c r="C364" s="42"/>
      <c r="D364" s="42"/>
      <c r="E364" s="42"/>
      <c r="F364" s="43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</row>
    <row r="365" spans="1:46">
      <c r="A365" s="42"/>
      <c r="B365" s="42"/>
      <c r="C365" s="42"/>
      <c r="D365" s="42"/>
      <c r="E365" s="42"/>
      <c r="F365" s="43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</row>
    <row r="366" spans="1:46">
      <c r="A366" s="42"/>
      <c r="B366" s="42"/>
      <c r="C366" s="42"/>
      <c r="D366" s="42"/>
      <c r="E366" s="42"/>
      <c r="F366" s="43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</row>
    <row r="367" spans="1:46">
      <c r="A367" s="42"/>
      <c r="B367" s="42"/>
      <c r="C367" s="42"/>
      <c r="D367" s="42"/>
      <c r="E367" s="42"/>
      <c r="F367" s="43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</row>
    <row r="368" spans="1:46">
      <c r="A368" s="42"/>
      <c r="B368" s="42"/>
      <c r="C368" s="42"/>
      <c r="D368" s="42"/>
      <c r="E368" s="42"/>
      <c r="F368" s="43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</row>
    <row r="369" spans="1:46">
      <c r="A369" s="42"/>
      <c r="B369" s="42"/>
      <c r="C369" s="42"/>
      <c r="D369" s="42"/>
      <c r="E369" s="42"/>
      <c r="F369" s="43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</row>
    <row r="370" spans="1:46">
      <c r="A370" s="42"/>
      <c r="B370" s="42"/>
      <c r="C370" s="42"/>
      <c r="D370" s="42"/>
      <c r="E370" s="42"/>
      <c r="F370" s="43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</row>
    <row r="371" spans="1:46">
      <c r="A371" s="42"/>
      <c r="B371" s="42"/>
      <c r="C371" s="42"/>
      <c r="D371" s="42"/>
      <c r="E371" s="42"/>
      <c r="F371" s="43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</row>
    <row r="372" spans="1:46">
      <c r="A372" s="42"/>
      <c r="B372" s="42"/>
      <c r="C372" s="42"/>
      <c r="D372" s="42"/>
      <c r="E372" s="42"/>
      <c r="F372" s="43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</row>
    <row r="373" spans="1:46">
      <c r="A373" s="42"/>
      <c r="B373" s="42"/>
      <c r="C373" s="42"/>
      <c r="D373" s="42"/>
      <c r="E373" s="42"/>
      <c r="F373" s="43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</row>
    <row r="374" spans="1:46">
      <c r="A374" s="42"/>
      <c r="B374" s="42"/>
      <c r="C374" s="42"/>
      <c r="D374" s="42"/>
      <c r="E374" s="42"/>
      <c r="F374" s="43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</row>
    <row r="375" spans="1:46">
      <c r="A375" s="42"/>
      <c r="B375" s="42"/>
      <c r="C375" s="42"/>
      <c r="D375" s="42"/>
      <c r="E375" s="42"/>
      <c r="F375" s="43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</row>
    <row r="376" spans="1:46">
      <c r="A376" s="42"/>
      <c r="B376" s="42"/>
      <c r="C376" s="42"/>
      <c r="D376" s="42"/>
      <c r="E376" s="42"/>
      <c r="F376" s="43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</row>
    <row r="377" spans="1:46">
      <c r="A377" s="42"/>
      <c r="B377" s="42"/>
      <c r="C377" s="42"/>
      <c r="D377" s="42"/>
      <c r="E377" s="42"/>
      <c r="F377" s="43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</row>
    <row r="378" spans="1:46">
      <c r="A378" s="42"/>
      <c r="B378" s="42"/>
      <c r="C378" s="42"/>
      <c r="D378" s="42"/>
      <c r="E378" s="42"/>
      <c r="F378" s="43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</row>
    <row r="379" spans="1:46">
      <c r="A379" s="42"/>
      <c r="B379" s="42"/>
      <c r="C379" s="42"/>
      <c r="D379" s="42"/>
      <c r="E379" s="42"/>
      <c r="F379" s="43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</row>
    <row r="380" spans="1:46">
      <c r="A380" s="42"/>
      <c r="B380" s="42"/>
      <c r="C380" s="42"/>
      <c r="D380" s="42"/>
      <c r="E380" s="42"/>
      <c r="F380" s="43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</row>
    <row r="381" spans="1:46">
      <c r="A381" s="42"/>
      <c r="B381" s="42"/>
      <c r="C381" s="42"/>
      <c r="D381" s="42"/>
      <c r="E381" s="42"/>
      <c r="F381" s="43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</row>
    <row r="382" spans="1:46">
      <c r="A382" s="42"/>
      <c r="B382" s="42"/>
      <c r="C382" s="42"/>
      <c r="D382" s="42"/>
      <c r="E382" s="42"/>
      <c r="F382" s="43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</row>
    <row r="383" spans="1:46">
      <c r="A383" s="42"/>
      <c r="B383" s="42"/>
      <c r="C383" s="42"/>
      <c r="D383" s="42"/>
      <c r="E383" s="42"/>
      <c r="F383" s="43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</row>
    <row r="384" spans="1:46">
      <c r="A384" s="42"/>
      <c r="B384" s="42"/>
      <c r="C384" s="42"/>
      <c r="D384" s="42"/>
      <c r="E384" s="42"/>
      <c r="F384" s="43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</row>
    <row r="385" spans="1:46">
      <c r="A385" s="42"/>
      <c r="B385" s="42"/>
      <c r="C385" s="42"/>
      <c r="D385" s="42"/>
      <c r="E385" s="42"/>
      <c r="F385" s="43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</row>
    <row r="386" spans="1:46">
      <c r="A386" s="42"/>
      <c r="B386" s="42"/>
      <c r="C386" s="42"/>
      <c r="D386" s="42"/>
      <c r="E386" s="42"/>
      <c r="F386" s="43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</row>
    <row r="387" spans="1:46">
      <c r="A387" s="42"/>
      <c r="B387" s="42"/>
      <c r="C387" s="42"/>
      <c r="D387" s="42"/>
      <c r="E387" s="42"/>
      <c r="F387" s="43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</row>
    <row r="388" spans="1:46">
      <c r="A388" s="42"/>
      <c r="B388" s="42"/>
      <c r="C388" s="42"/>
      <c r="D388" s="42"/>
      <c r="E388" s="42"/>
      <c r="F388" s="43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</row>
    <row r="389" spans="1:46">
      <c r="A389" s="42"/>
      <c r="B389" s="42"/>
      <c r="C389" s="42"/>
      <c r="D389" s="42"/>
      <c r="E389" s="42"/>
      <c r="F389" s="43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</row>
    <row r="390" spans="1:46">
      <c r="A390" s="42"/>
      <c r="B390" s="42"/>
      <c r="C390" s="42"/>
      <c r="D390" s="42"/>
      <c r="E390" s="42"/>
      <c r="F390" s="43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</row>
    <row r="391" spans="1:46">
      <c r="A391" s="42"/>
      <c r="B391" s="42"/>
      <c r="C391" s="42"/>
      <c r="D391" s="42"/>
      <c r="E391" s="42"/>
      <c r="F391" s="43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</row>
    <row r="392" spans="1:46">
      <c r="A392" s="42"/>
      <c r="B392" s="42"/>
      <c r="C392" s="42"/>
      <c r="D392" s="42"/>
      <c r="E392" s="42"/>
      <c r="F392" s="43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</row>
    <row r="393" spans="1:46">
      <c r="A393" s="42"/>
      <c r="B393" s="42"/>
      <c r="C393" s="42"/>
      <c r="D393" s="42"/>
      <c r="E393" s="42"/>
      <c r="F393" s="43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</row>
    <row r="394" spans="1:46">
      <c r="A394" s="42"/>
      <c r="B394" s="42"/>
      <c r="C394" s="42"/>
      <c r="D394" s="42"/>
      <c r="E394" s="42"/>
      <c r="F394" s="43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</row>
    <row r="395" spans="1:46">
      <c r="A395" s="42"/>
      <c r="B395" s="42"/>
      <c r="C395" s="42"/>
      <c r="D395" s="42"/>
      <c r="E395" s="42"/>
      <c r="F395" s="43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</row>
    <row r="396" spans="1:46">
      <c r="A396" s="42"/>
      <c r="B396" s="42"/>
      <c r="C396" s="42"/>
      <c r="D396" s="42"/>
      <c r="E396" s="42"/>
      <c r="F396" s="43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</row>
    <row r="397" spans="1:46">
      <c r="A397" s="42"/>
      <c r="B397" s="42"/>
      <c r="C397" s="42"/>
      <c r="D397" s="42"/>
      <c r="E397" s="42"/>
      <c r="F397" s="43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</row>
    <row r="398" spans="1:46">
      <c r="A398" s="42"/>
      <c r="B398" s="42"/>
      <c r="C398" s="42"/>
      <c r="D398" s="42"/>
      <c r="E398" s="42"/>
      <c r="F398" s="43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</row>
    <row r="399" spans="1:46">
      <c r="A399" s="42"/>
      <c r="B399" s="42"/>
      <c r="C399" s="42"/>
      <c r="D399" s="42"/>
      <c r="E399" s="42"/>
      <c r="F399" s="43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</row>
    <row r="400" spans="1:46">
      <c r="A400" s="42"/>
      <c r="B400" s="42"/>
      <c r="C400" s="42"/>
      <c r="D400" s="42"/>
      <c r="E400" s="42"/>
      <c r="F400" s="43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</row>
    <row r="401" spans="1:46">
      <c r="A401" s="42"/>
      <c r="B401" s="42"/>
      <c r="C401" s="42"/>
      <c r="D401" s="42"/>
      <c r="E401" s="42"/>
      <c r="F401" s="43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</row>
    <row r="402" spans="1:46">
      <c r="A402" s="42"/>
      <c r="B402" s="42"/>
      <c r="C402" s="42"/>
      <c r="D402" s="42"/>
      <c r="E402" s="42"/>
      <c r="F402" s="43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</row>
    <row r="403" spans="1:46">
      <c r="A403" s="42"/>
      <c r="B403" s="42"/>
      <c r="C403" s="42"/>
      <c r="D403" s="42"/>
      <c r="E403" s="42"/>
      <c r="F403" s="43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</row>
    <row r="404" spans="1:46">
      <c r="A404" s="42"/>
      <c r="B404" s="42"/>
      <c r="C404" s="42"/>
      <c r="D404" s="42"/>
      <c r="E404" s="42"/>
      <c r="F404" s="43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</row>
    <row r="405" spans="1:46">
      <c r="A405" s="42"/>
      <c r="B405" s="42"/>
      <c r="C405" s="42"/>
      <c r="D405" s="42"/>
      <c r="E405" s="42"/>
      <c r="F405" s="43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</row>
    <row r="406" spans="1:46">
      <c r="A406" s="42"/>
      <c r="B406" s="42"/>
      <c r="C406" s="42"/>
      <c r="D406" s="42"/>
      <c r="E406" s="42"/>
      <c r="F406" s="43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</row>
    <row r="407" spans="1:46">
      <c r="A407" s="42"/>
      <c r="B407" s="42"/>
      <c r="C407" s="42"/>
      <c r="D407" s="42"/>
      <c r="E407" s="42"/>
      <c r="F407" s="43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</row>
    <row r="408" spans="1:46">
      <c r="A408" s="42"/>
      <c r="B408" s="42"/>
      <c r="C408" s="42"/>
      <c r="D408" s="42"/>
      <c r="E408" s="42"/>
      <c r="F408" s="43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</row>
    <row r="409" spans="1:46">
      <c r="A409" s="42"/>
      <c r="B409" s="42"/>
      <c r="C409" s="42"/>
      <c r="D409" s="42"/>
      <c r="E409" s="42"/>
      <c r="F409" s="43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</row>
    <row r="410" spans="1:46">
      <c r="A410" s="42"/>
      <c r="B410" s="42"/>
      <c r="C410" s="42"/>
      <c r="D410" s="42"/>
      <c r="E410" s="42"/>
      <c r="F410" s="43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</row>
    <row r="411" spans="1:46">
      <c r="A411" s="42"/>
      <c r="B411" s="42"/>
      <c r="C411" s="42"/>
      <c r="D411" s="42"/>
      <c r="E411" s="42"/>
      <c r="F411" s="43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</row>
    <row r="412" spans="1:46">
      <c r="A412" s="42"/>
      <c r="B412" s="42"/>
      <c r="C412" s="42"/>
      <c r="D412" s="42"/>
      <c r="E412" s="42"/>
      <c r="F412" s="43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</row>
    <row r="413" spans="1:46">
      <c r="A413" s="42"/>
      <c r="B413" s="42"/>
      <c r="C413" s="42"/>
      <c r="D413" s="42"/>
      <c r="E413" s="42"/>
      <c r="F413" s="43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</row>
    <row r="414" spans="1:46">
      <c r="A414" s="42"/>
      <c r="B414" s="42"/>
      <c r="C414" s="42"/>
      <c r="D414" s="42"/>
      <c r="E414" s="42"/>
      <c r="F414" s="43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</row>
    <row r="415" spans="1:46">
      <c r="A415" s="42"/>
      <c r="B415" s="42"/>
      <c r="C415" s="42"/>
      <c r="D415" s="42"/>
      <c r="E415" s="42"/>
      <c r="F415" s="43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</row>
    <row r="416" spans="1:46">
      <c r="A416" s="42"/>
      <c r="B416" s="42"/>
      <c r="C416" s="42"/>
      <c r="D416" s="42"/>
      <c r="E416" s="42"/>
      <c r="F416" s="43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</row>
    <row r="417" spans="1:46">
      <c r="A417" s="42"/>
      <c r="B417" s="42"/>
      <c r="C417" s="42"/>
      <c r="D417" s="42"/>
      <c r="E417" s="42"/>
      <c r="F417" s="43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</row>
    <row r="418" spans="1:46">
      <c r="A418" s="42"/>
      <c r="B418" s="42"/>
      <c r="C418" s="42"/>
      <c r="D418" s="42"/>
      <c r="E418" s="42"/>
      <c r="F418" s="43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</row>
    <row r="419" spans="1:46">
      <c r="A419" s="42"/>
      <c r="B419" s="42"/>
      <c r="C419" s="42"/>
      <c r="D419" s="42"/>
      <c r="E419" s="42"/>
      <c r="F419" s="43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</row>
    <row r="420" spans="1:46">
      <c r="A420" s="42"/>
      <c r="B420" s="42"/>
      <c r="C420" s="42"/>
      <c r="D420" s="42"/>
      <c r="E420" s="42"/>
      <c r="F420" s="43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</row>
    <row r="421" spans="1:46">
      <c r="A421" s="42"/>
      <c r="B421" s="42"/>
      <c r="C421" s="42"/>
      <c r="D421" s="42"/>
      <c r="E421" s="42"/>
      <c r="F421" s="43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</row>
    <row r="422" spans="1:46">
      <c r="A422" s="42"/>
      <c r="B422" s="42"/>
      <c r="C422" s="42"/>
      <c r="D422" s="42"/>
      <c r="E422" s="42"/>
      <c r="F422" s="43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</row>
    <row r="423" spans="1:46">
      <c r="A423" s="42"/>
      <c r="B423" s="42"/>
      <c r="C423" s="42"/>
      <c r="D423" s="42"/>
      <c r="E423" s="42"/>
      <c r="F423" s="43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</row>
    <row r="424" spans="1:46">
      <c r="A424" s="42"/>
      <c r="B424" s="42"/>
      <c r="C424" s="42"/>
      <c r="D424" s="42"/>
      <c r="E424" s="42"/>
      <c r="F424" s="43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</row>
    <row r="425" spans="1:46">
      <c r="A425" s="42"/>
      <c r="B425" s="42"/>
      <c r="C425" s="42"/>
      <c r="D425" s="42"/>
      <c r="E425" s="42"/>
      <c r="F425" s="43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</row>
    <row r="426" spans="1:46">
      <c r="A426" s="42"/>
      <c r="B426" s="42"/>
      <c r="C426" s="42"/>
      <c r="D426" s="42"/>
      <c r="E426" s="42"/>
      <c r="F426" s="43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</row>
    <row r="427" spans="1:46">
      <c r="A427" s="42"/>
      <c r="B427" s="42"/>
      <c r="C427" s="42"/>
      <c r="D427" s="42"/>
      <c r="E427" s="42"/>
      <c r="F427" s="43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</row>
    <row r="428" spans="1:46">
      <c r="A428" s="42"/>
      <c r="B428" s="42"/>
      <c r="C428" s="42"/>
      <c r="D428" s="42"/>
      <c r="E428" s="42"/>
      <c r="F428" s="43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</row>
    <row r="429" spans="1:46">
      <c r="A429" s="42"/>
      <c r="B429" s="42"/>
      <c r="C429" s="42"/>
      <c r="D429" s="42"/>
      <c r="E429" s="42"/>
      <c r="F429" s="43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</row>
    <row r="430" spans="1:46">
      <c r="A430" s="42"/>
      <c r="B430" s="42"/>
      <c r="C430" s="42"/>
      <c r="D430" s="42"/>
      <c r="E430" s="42"/>
      <c r="F430" s="43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</row>
    <row r="431" spans="1:46">
      <c r="A431" s="42"/>
      <c r="B431" s="42"/>
      <c r="C431" s="42"/>
      <c r="D431" s="42"/>
      <c r="E431" s="42"/>
      <c r="F431" s="43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</row>
    <row r="432" spans="1:46">
      <c r="A432" s="42"/>
      <c r="B432" s="42"/>
      <c r="C432" s="42"/>
      <c r="D432" s="42"/>
      <c r="E432" s="42"/>
      <c r="F432" s="43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</row>
    <row r="433" spans="1:46">
      <c r="A433" s="42"/>
      <c r="B433" s="42"/>
      <c r="C433" s="42"/>
      <c r="D433" s="42"/>
      <c r="E433" s="42"/>
      <c r="F433" s="43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</row>
    <row r="434" spans="1:46">
      <c r="A434" s="42"/>
      <c r="B434" s="42"/>
      <c r="C434" s="42"/>
      <c r="D434" s="42"/>
      <c r="E434" s="42"/>
      <c r="F434" s="43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</row>
    <row r="435" spans="1:46">
      <c r="A435" s="42"/>
      <c r="B435" s="42"/>
      <c r="C435" s="42"/>
      <c r="D435" s="42"/>
      <c r="E435" s="42"/>
      <c r="F435" s="43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</row>
    <row r="436" spans="1:46">
      <c r="A436" s="42"/>
      <c r="B436" s="42"/>
      <c r="C436" s="42"/>
      <c r="D436" s="42"/>
      <c r="E436" s="42"/>
      <c r="F436" s="43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</row>
    <row r="437" spans="1:46">
      <c r="A437" s="42"/>
      <c r="B437" s="42"/>
      <c r="C437" s="42"/>
      <c r="D437" s="42"/>
      <c r="E437" s="42"/>
      <c r="F437" s="43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</row>
    <row r="438" spans="1:46">
      <c r="A438" s="42"/>
      <c r="B438" s="42"/>
      <c r="C438" s="42"/>
      <c r="D438" s="42"/>
      <c r="E438" s="42"/>
      <c r="F438" s="43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</row>
    <row r="439" spans="1:46">
      <c r="A439" s="42"/>
      <c r="B439" s="42"/>
      <c r="C439" s="42"/>
      <c r="D439" s="42"/>
      <c r="E439" s="42"/>
      <c r="F439" s="43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</row>
    <row r="440" spans="1:46">
      <c r="A440" s="42"/>
      <c r="B440" s="42"/>
      <c r="C440" s="42"/>
      <c r="D440" s="42"/>
      <c r="E440" s="42"/>
      <c r="F440" s="43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</row>
    <row r="441" spans="1:46">
      <c r="A441" s="42"/>
      <c r="B441" s="42"/>
      <c r="C441" s="42"/>
      <c r="D441" s="42"/>
      <c r="E441" s="42"/>
      <c r="F441" s="43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</row>
    <row r="442" spans="1:46">
      <c r="A442" s="42"/>
      <c r="B442" s="42"/>
      <c r="C442" s="42"/>
      <c r="D442" s="42"/>
      <c r="E442" s="42"/>
      <c r="F442" s="43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</row>
    <row r="443" spans="1:46">
      <c r="A443" s="42"/>
      <c r="B443" s="42"/>
      <c r="C443" s="42"/>
      <c r="D443" s="42"/>
      <c r="E443" s="42"/>
      <c r="F443" s="43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</row>
    <row r="444" spans="1:46">
      <c r="A444" s="42"/>
      <c r="B444" s="42"/>
      <c r="C444" s="42"/>
      <c r="D444" s="42"/>
      <c r="E444" s="42"/>
      <c r="F444" s="43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</row>
    <row r="445" spans="1:46">
      <c r="A445" s="42"/>
      <c r="B445" s="42"/>
      <c r="C445" s="42"/>
      <c r="D445" s="42"/>
      <c r="E445" s="42"/>
      <c r="F445" s="43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</row>
    <row r="446" spans="1:46">
      <c r="A446" s="42"/>
      <c r="B446" s="42"/>
      <c r="C446" s="42"/>
      <c r="D446" s="42"/>
      <c r="E446" s="42"/>
      <c r="F446" s="43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</row>
    <row r="447" spans="1:46">
      <c r="A447" s="42"/>
      <c r="B447" s="42"/>
      <c r="C447" s="42"/>
      <c r="D447" s="42"/>
      <c r="E447" s="42"/>
      <c r="F447" s="43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</row>
    <row r="448" spans="1:46">
      <c r="A448" s="42"/>
      <c r="B448" s="42"/>
      <c r="C448" s="42"/>
      <c r="D448" s="42"/>
      <c r="E448" s="42"/>
      <c r="F448" s="43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</row>
    <row r="449" spans="1:46">
      <c r="A449" s="42"/>
      <c r="B449" s="42"/>
      <c r="C449" s="42"/>
      <c r="D449" s="42"/>
      <c r="E449" s="42"/>
      <c r="F449" s="43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</row>
    <row r="450" spans="1:46">
      <c r="A450" s="42"/>
      <c r="B450" s="42"/>
      <c r="C450" s="42"/>
      <c r="D450" s="42"/>
      <c r="E450" s="42"/>
      <c r="F450" s="43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</row>
    <row r="451" spans="1:46">
      <c r="A451" s="42"/>
      <c r="B451" s="42"/>
      <c r="C451" s="42"/>
      <c r="D451" s="42"/>
      <c r="E451" s="42"/>
      <c r="F451" s="43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</row>
    <row r="452" spans="1:46">
      <c r="A452" s="42"/>
      <c r="B452" s="42"/>
      <c r="C452" s="42"/>
      <c r="D452" s="42"/>
      <c r="E452" s="42"/>
      <c r="F452" s="43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</row>
    <row r="453" spans="1:46">
      <c r="A453" s="42"/>
      <c r="B453" s="42"/>
      <c r="C453" s="42"/>
      <c r="D453" s="42"/>
      <c r="E453" s="42"/>
      <c r="F453" s="43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</row>
    <row r="454" spans="1:46">
      <c r="A454" s="42"/>
      <c r="B454" s="42"/>
      <c r="C454" s="42"/>
      <c r="D454" s="42"/>
      <c r="E454" s="42"/>
      <c r="F454" s="43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</row>
    <row r="455" spans="1:46">
      <c r="A455" s="42"/>
      <c r="B455" s="42"/>
      <c r="C455" s="42"/>
      <c r="D455" s="42"/>
      <c r="E455" s="42"/>
      <c r="F455" s="43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</row>
    <row r="456" spans="1:46">
      <c r="A456" s="42"/>
      <c r="B456" s="42"/>
      <c r="C456" s="42"/>
      <c r="D456" s="42"/>
      <c r="E456" s="42"/>
      <c r="F456" s="43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</row>
    <row r="457" spans="1:46">
      <c r="A457" s="42"/>
      <c r="B457" s="42"/>
      <c r="C457" s="42"/>
      <c r="D457" s="42"/>
      <c r="E457" s="42"/>
      <c r="F457" s="43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</row>
    <row r="458" spans="1:46">
      <c r="A458" s="42"/>
      <c r="B458" s="42"/>
      <c r="C458" s="42"/>
      <c r="D458" s="42"/>
      <c r="E458" s="42"/>
      <c r="F458" s="43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</row>
    <row r="459" spans="1:46">
      <c r="A459" s="42"/>
      <c r="B459" s="42"/>
      <c r="C459" s="42"/>
      <c r="D459" s="42"/>
      <c r="E459" s="42"/>
      <c r="F459" s="43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</row>
    <row r="460" spans="1:46">
      <c r="A460" s="42"/>
      <c r="B460" s="42"/>
      <c r="C460" s="42"/>
      <c r="D460" s="42"/>
      <c r="E460" s="42"/>
      <c r="F460" s="43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</row>
    <row r="461" spans="1:46">
      <c r="A461" s="42"/>
      <c r="B461" s="42"/>
      <c r="C461" s="42"/>
      <c r="D461" s="42"/>
      <c r="E461" s="42"/>
      <c r="F461" s="43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</row>
    <row r="462" spans="1:46">
      <c r="A462" s="42"/>
      <c r="B462" s="42"/>
      <c r="C462" s="42"/>
      <c r="D462" s="42"/>
      <c r="E462" s="42"/>
      <c r="F462" s="43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</row>
    <row r="463" spans="1:46">
      <c r="A463" s="42"/>
      <c r="B463" s="42"/>
      <c r="C463" s="42"/>
      <c r="D463" s="42"/>
      <c r="E463" s="42"/>
      <c r="F463" s="43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</row>
    <row r="464" spans="1:46">
      <c r="A464" s="42"/>
      <c r="B464" s="42"/>
      <c r="C464" s="42"/>
      <c r="D464" s="42"/>
      <c r="E464" s="42"/>
      <c r="F464" s="43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</row>
    <row r="465" spans="1:46">
      <c r="A465" s="42"/>
      <c r="B465" s="42"/>
      <c r="C465" s="42"/>
      <c r="D465" s="42"/>
      <c r="E465" s="42"/>
      <c r="F465" s="43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</row>
    <row r="466" spans="1:46">
      <c r="A466" s="42"/>
      <c r="B466" s="42"/>
      <c r="C466" s="42"/>
      <c r="D466" s="42"/>
      <c r="E466" s="42"/>
      <c r="F466" s="43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</row>
    <row r="467" spans="1:46">
      <c r="A467" s="42"/>
      <c r="B467" s="42"/>
      <c r="C467" s="42"/>
      <c r="D467" s="42"/>
      <c r="E467" s="42"/>
      <c r="F467" s="43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</row>
    <row r="468" spans="1:46">
      <c r="A468" s="42"/>
      <c r="B468" s="42"/>
      <c r="C468" s="42"/>
      <c r="D468" s="42"/>
      <c r="E468" s="42"/>
      <c r="F468" s="43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</row>
    <row r="469" spans="1:46">
      <c r="A469" s="42"/>
      <c r="B469" s="42"/>
      <c r="C469" s="42"/>
      <c r="D469" s="42"/>
      <c r="E469" s="42"/>
      <c r="F469" s="43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</row>
    <row r="470" spans="1:46">
      <c r="A470" s="42"/>
      <c r="B470" s="42"/>
      <c r="C470" s="42"/>
      <c r="D470" s="42"/>
      <c r="E470" s="42"/>
      <c r="F470" s="43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</row>
    <row r="471" spans="1:46">
      <c r="A471" s="42"/>
      <c r="B471" s="42"/>
      <c r="C471" s="42"/>
      <c r="D471" s="42"/>
      <c r="E471" s="42"/>
      <c r="F471" s="43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</row>
    <row r="472" spans="1:46">
      <c r="A472" s="42"/>
      <c r="B472" s="42"/>
      <c r="C472" s="42"/>
      <c r="D472" s="42"/>
      <c r="E472" s="42"/>
      <c r="F472" s="43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</row>
    <row r="473" spans="1:46">
      <c r="A473" s="42"/>
      <c r="B473" s="42"/>
      <c r="C473" s="42"/>
      <c r="D473" s="42"/>
      <c r="E473" s="42"/>
      <c r="F473" s="43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</row>
    <row r="474" spans="1:46">
      <c r="A474" s="42"/>
      <c r="B474" s="42"/>
      <c r="C474" s="42"/>
      <c r="D474" s="42"/>
      <c r="E474" s="42"/>
      <c r="F474" s="43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</row>
    <row r="475" spans="1:46">
      <c r="A475" s="42"/>
      <c r="B475" s="42"/>
      <c r="C475" s="42"/>
      <c r="D475" s="42"/>
      <c r="E475" s="42"/>
      <c r="F475" s="43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</row>
    <row r="476" spans="1:46">
      <c r="A476" s="42"/>
      <c r="B476" s="42"/>
      <c r="C476" s="42"/>
      <c r="D476" s="42"/>
      <c r="E476" s="42"/>
      <c r="F476" s="43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</row>
    <row r="477" spans="1:46">
      <c r="A477" s="42"/>
      <c r="B477" s="42"/>
      <c r="C477" s="42"/>
      <c r="D477" s="42"/>
      <c r="E477" s="42"/>
      <c r="F477" s="43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</row>
    <row r="478" spans="1:46">
      <c r="A478" s="42"/>
      <c r="B478" s="42"/>
      <c r="C478" s="42"/>
      <c r="D478" s="42"/>
      <c r="E478" s="42"/>
      <c r="F478" s="43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</row>
    <row r="479" spans="1:46">
      <c r="A479" s="42"/>
      <c r="B479" s="42"/>
      <c r="C479" s="42"/>
      <c r="D479" s="42"/>
      <c r="E479" s="42"/>
      <c r="F479" s="43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</row>
    <row r="480" spans="1:46">
      <c r="A480" s="42"/>
      <c r="B480" s="42"/>
      <c r="C480" s="42"/>
      <c r="D480" s="42"/>
      <c r="E480" s="42"/>
      <c r="F480" s="43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</row>
    <row r="481" spans="1:46">
      <c r="A481" s="42"/>
      <c r="B481" s="42"/>
      <c r="C481" s="42"/>
      <c r="D481" s="42"/>
      <c r="E481" s="42"/>
      <c r="F481" s="43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</row>
    <row r="482" spans="1:46">
      <c r="A482" s="42"/>
      <c r="B482" s="42"/>
      <c r="C482" s="42"/>
      <c r="D482" s="42"/>
      <c r="E482" s="42"/>
      <c r="F482" s="43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</row>
    <row r="483" spans="1:46">
      <c r="A483" s="42"/>
      <c r="B483" s="42"/>
      <c r="C483" s="42"/>
      <c r="D483" s="42"/>
      <c r="E483" s="42"/>
      <c r="F483" s="43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</row>
    <row r="484" spans="1:46">
      <c r="A484" s="42"/>
      <c r="B484" s="42"/>
      <c r="C484" s="42"/>
      <c r="D484" s="42"/>
      <c r="E484" s="42"/>
      <c r="F484" s="43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</row>
    <row r="485" spans="1:46">
      <c r="A485" s="42"/>
      <c r="B485" s="42"/>
      <c r="C485" s="42"/>
      <c r="D485" s="42"/>
      <c r="E485" s="42"/>
      <c r="F485" s="43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</row>
    <row r="486" spans="1:46">
      <c r="A486" s="42"/>
      <c r="B486" s="42"/>
      <c r="C486" s="42"/>
      <c r="D486" s="42"/>
      <c r="E486" s="42"/>
      <c r="F486" s="43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</row>
    <row r="487" spans="1:46">
      <c r="A487" s="42"/>
      <c r="B487" s="42"/>
      <c r="C487" s="42"/>
      <c r="D487" s="42"/>
      <c r="E487" s="42"/>
      <c r="F487" s="43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</row>
    <row r="488" spans="1:46">
      <c r="A488" s="42"/>
      <c r="B488" s="42"/>
      <c r="C488" s="42"/>
      <c r="D488" s="42"/>
      <c r="E488" s="42"/>
      <c r="F488" s="43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</row>
    <row r="489" spans="1:46">
      <c r="A489" s="42"/>
      <c r="B489" s="42"/>
      <c r="C489" s="42"/>
      <c r="D489" s="42"/>
      <c r="E489" s="42"/>
      <c r="F489" s="43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</row>
    <row r="490" spans="1:46">
      <c r="A490" s="42"/>
      <c r="B490" s="42"/>
      <c r="C490" s="42"/>
      <c r="D490" s="42"/>
      <c r="E490" s="42"/>
      <c r="F490" s="43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</row>
    <row r="491" spans="1:46">
      <c r="A491" s="42"/>
      <c r="B491" s="42"/>
      <c r="C491" s="42"/>
      <c r="D491" s="42"/>
      <c r="E491" s="42"/>
      <c r="F491" s="43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</row>
    <row r="492" spans="1:46">
      <c r="A492" s="42"/>
      <c r="B492" s="42"/>
      <c r="C492" s="42"/>
      <c r="D492" s="42"/>
      <c r="E492" s="42"/>
      <c r="F492" s="43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</row>
    <row r="493" spans="1:46">
      <c r="A493" s="42"/>
      <c r="B493" s="42"/>
      <c r="C493" s="42"/>
      <c r="D493" s="42"/>
      <c r="E493" s="42"/>
      <c r="F493" s="43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</row>
    <row r="494" spans="1:46">
      <c r="A494" s="42"/>
      <c r="B494" s="42"/>
      <c r="C494" s="42"/>
      <c r="D494" s="42"/>
      <c r="E494" s="42"/>
      <c r="F494" s="43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</row>
    <row r="495" spans="1:46">
      <c r="A495" s="42"/>
      <c r="B495" s="42"/>
      <c r="C495" s="42"/>
      <c r="D495" s="42"/>
      <c r="E495" s="42"/>
      <c r="F495" s="43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</row>
    <row r="496" spans="1:46">
      <c r="A496" s="42"/>
      <c r="B496" s="42"/>
      <c r="C496" s="42"/>
      <c r="D496" s="42"/>
      <c r="E496" s="42"/>
      <c r="F496" s="43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</row>
    <row r="497" spans="1:46">
      <c r="A497" s="42"/>
      <c r="B497" s="42"/>
      <c r="C497" s="42"/>
      <c r="D497" s="42"/>
      <c r="E497" s="42"/>
      <c r="F497" s="43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</row>
    <row r="498" spans="1:46">
      <c r="A498" s="42"/>
      <c r="B498" s="42"/>
      <c r="C498" s="42"/>
      <c r="D498" s="42"/>
      <c r="E498" s="42"/>
      <c r="F498" s="43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</row>
    <row r="499" spans="1:46">
      <c r="A499" s="42"/>
      <c r="B499" s="42"/>
      <c r="C499" s="42"/>
      <c r="D499" s="42"/>
      <c r="E499" s="42"/>
      <c r="F499" s="43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</row>
    <row r="500" spans="1:46">
      <c r="A500" s="42"/>
      <c r="B500" s="42"/>
      <c r="C500" s="42"/>
      <c r="D500" s="42"/>
      <c r="E500" s="42"/>
      <c r="F500" s="43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</row>
    <row r="501" spans="1:46">
      <c r="A501" s="42"/>
      <c r="B501" s="42"/>
      <c r="C501" s="42"/>
      <c r="D501" s="42"/>
      <c r="E501" s="42"/>
      <c r="F501" s="43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</row>
    <row r="502" spans="1:46">
      <c r="A502" s="42"/>
      <c r="B502" s="42"/>
      <c r="C502" s="42"/>
      <c r="D502" s="42"/>
      <c r="E502" s="42"/>
      <c r="F502" s="43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</row>
    <row r="503" spans="1:46">
      <c r="A503" s="42"/>
      <c r="B503" s="42"/>
      <c r="C503" s="42"/>
      <c r="D503" s="42"/>
      <c r="E503" s="42"/>
      <c r="F503" s="43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</row>
    <row r="504" spans="1:46">
      <c r="A504" s="42"/>
      <c r="B504" s="42"/>
      <c r="C504" s="42"/>
      <c r="D504" s="42"/>
      <c r="E504" s="42"/>
      <c r="F504" s="43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</row>
    <row r="505" spans="1:46">
      <c r="A505" s="42"/>
      <c r="B505" s="42"/>
      <c r="C505" s="42"/>
      <c r="D505" s="42"/>
      <c r="E505" s="42"/>
      <c r="F505" s="43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</row>
    <row r="506" spans="1:46">
      <c r="A506" s="42"/>
      <c r="B506" s="42"/>
      <c r="C506" s="42"/>
      <c r="D506" s="42"/>
      <c r="E506" s="42"/>
      <c r="F506" s="43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</row>
    <row r="507" spans="1:46">
      <c r="A507" s="42"/>
      <c r="B507" s="42"/>
      <c r="C507" s="42"/>
      <c r="D507" s="42"/>
      <c r="E507" s="42"/>
      <c r="F507" s="43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</row>
    <row r="508" spans="1:46">
      <c r="A508" s="42"/>
      <c r="B508" s="42"/>
      <c r="C508" s="42"/>
      <c r="D508" s="42"/>
      <c r="E508" s="42"/>
      <c r="F508" s="43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</row>
    <row r="509" spans="1:46">
      <c r="A509" s="42"/>
      <c r="B509" s="42"/>
      <c r="C509" s="42"/>
      <c r="D509" s="42"/>
      <c r="E509" s="42"/>
      <c r="F509" s="43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</row>
    <row r="510" spans="1:46">
      <c r="A510" s="42"/>
      <c r="B510" s="42"/>
      <c r="C510" s="42"/>
      <c r="D510" s="42"/>
      <c r="E510" s="42"/>
      <c r="F510" s="43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</row>
    <row r="511" spans="1:46">
      <c r="A511" s="42"/>
      <c r="B511" s="42"/>
      <c r="C511" s="42"/>
      <c r="D511" s="42"/>
      <c r="E511" s="42"/>
      <c r="F511" s="43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</row>
    <row r="512" spans="1:46">
      <c r="A512" s="42"/>
      <c r="B512" s="42"/>
      <c r="C512" s="42"/>
      <c r="D512" s="42"/>
      <c r="E512" s="42"/>
      <c r="F512" s="43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</row>
    <row r="513" spans="1:46">
      <c r="A513" s="42"/>
      <c r="B513" s="42"/>
      <c r="C513" s="42"/>
      <c r="D513" s="42"/>
      <c r="E513" s="42"/>
      <c r="F513" s="43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</row>
    <row r="514" spans="1:46">
      <c r="A514" s="42"/>
      <c r="B514" s="42"/>
      <c r="C514" s="42"/>
      <c r="D514" s="42"/>
      <c r="E514" s="42"/>
      <c r="F514" s="43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</row>
    <row r="515" spans="1:46">
      <c r="A515" s="42"/>
      <c r="B515" s="42"/>
      <c r="C515" s="42"/>
      <c r="D515" s="42"/>
      <c r="E515" s="42"/>
      <c r="F515" s="43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</row>
    <row r="516" spans="1:46">
      <c r="A516" s="42"/>
      <c r="B516" s="42"/>
      <c r="C516" s="42"/>
      <c r="D516" s="42"/>
      <c r="E516" s="42"/>
      <c r="F516" s="43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</row>
    <row r="517" spans="1:46">
      <c r="A517" s="42"/>
      <c r="B517" s="42"/>
      <c r="C517" s="42"/>
      <c r="D517" s="42"/>
      <c r="E517" s="42"/>
      <c r="F517" s="43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</row>
    <row r="518" spans="1:46">
      <c r="A518" s="42"/>
      <c r="B518" s="42"/>
      <c r="C518" s="42"/>
      <c r="D518" s="42"/>
      <c r="E518" s="42"/>
      <c r="F518" s="43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</row>
    <row r="519" spans="1:46">
      <c r="A519" s="42"/>
      <c r="B519" s="42"/>
      <c r="C519" s="42"/>
      <c r="D519" s="42"/>
      <c r="E519" s="42"/>
      <c r="F519" s="43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</row>
    <row r="520" spans="1:46">
      <c r="A520" s="42"/>
      <c r="B520" s="42"/>
      <c r="C520" s="42"/>
      <c r="D520" s="42"/>
      <c r="E520" s="42"/>
      <c r="F520" s="43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</row>
    <row r="521" spans="1:46">
      <c r="A521" s="42"/>
      <c r="B521" s="42"/>
      <c r="C521" s="42"/>
      <c r="D521" s="42"/>
      <c r="E521" s="42"/>
      <c r="F521" s="43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</row>
    <row r="522" spans="1:46">
      <c r="A522" s="42"/>
      <c r="B522" s="42"/>
      <c r="C522" s="42"/>
      <c r="D522" s="42"/>
      <c r="E522" s="42"/>
      <c r="F522" s="43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</row>
    <row r="523" spans="1:46">
      <c r="A523" s="42"/>
      <c r="B523" s="42"/>
      <c r="C523" s="42"/>
      <c r="D523" s="42"/>
      <c r="E523" s="42"/>
      <c r="F523" s="43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</row>
    <row r="524" spans="1:46">
      <c r="A524" s="42"/>
      <c r="B524" s="42"/>
      <c r="C524" s="42"/>
      <c r="D524" s="42"/>
      <c r="E524" s="42"/>
      <c r="F524" s="43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</row>
    <row r="525" spans="1:46">
      <c r="A525" s="42"/>
      <c r="B525" s="42"/>
      <c r="C525" s="42"/>
      <c r="D525" s="42"/>
      <c r="E525" s="42"/>
      <c r="F525" s="43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</row>
    <row r="526" spans="1:46">
      <c r="A526" s="42"/>
      <c r="B526" s="42"/>
      <c r="C526" s="42"/>
      <c r="D526" s="42"/>
      <c r="E526" s="42"/>
      <c r="F526" s="43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</row>
    <row r="527" spans="1:46">
      <c r="A527" s="42"/>
      <c r="B527" s="42"/>
      <c r="C527" s="42"/>
      <c r="D527" s="42"/>
      <c r="E527" s="42"/>
      <c r="F527" s="43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</row>
    <row r="528" spans="1:46">
      <c r="A528" s="42"/>
      <c r="B528" s="42"/>
      <c r="C528" s="42"/>
      <c r="D528" s="42"/>
      <c r="E528" s="42"/>
      <c r="F528" s="43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</row>
    <row r="529" spans="1:46">
      <c r="A529" s="42"/>
      <c r="B529" s="42"/>
      <c r="C529" s="42"/>
      <c r="D529" s="42"/>
      <c r="E529" s="42"/>
      <c r="F529" s="43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</row>
    <row r="530" spans="1:46">
      <c r="A530" s="42"/>
      <c r="B530" s="42"/>
      <c r="C530" s="42"/>
      <c r="D530" s="42"/>
      <c r="E530" s="42"/>
      <c r="F530" s="43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</row>
    <row r="531" spans="1:46">
      <c r="A531" s="42"/>
      <c r="B531" s="42"/>
      <c r="C531" s="42"/>
      <c r="D531" s="42"/>
      <c r="E531" s="42"/>
      <c r="F531" s="43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</row>
    <row r="532" spans="1:46">
      <c r="A532" s="42"/>
      <c r="B532" s="42"/>
      <c r="C532" s="42"/>
      <c r="D532" s="42"/>
      <c r="E532" s="42"/>
      <c r="F532" s="43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</row>
    <row r="533" spans="1:46">
      <c r="A533" s="42"/>
      <c r="B533" s="42"/>
      <c r="C533" s="42"/>
      <c r="D533" s="42"/>
      <c r="E533" s="42"/>
      <c r="F533" s="43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</row>
    <row r="534" spans="1:46">
      <c r="A534" s="42"/>
      <c r="B534" s="42"/>
      <c r="C534" s="42"/>
      <c r="D534" s="42"/>
      <c r="E534" s="42"/>
      <c r="F534" s="43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</row>
    <row r="535" spans="1:46">
      <c r="A535" s="42"/>
      <c r="B535" s="42"/>
      <c r="C535" s="42"/>
      <c r="D535" s="42"/>
      <c r="E535" s="42"/>
      <c r="F535" s="43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</row>
    <row r="536" spans="1:46">
      <c r="A536" s="42"/>
      <c r="B536" s="42"/>
      <c r="C536" s="42"/>
      <c r="D536" s="42"/>
      <c r="E536" s="42"/>
      <c r="F536" s="43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</row>
    <row r="537" spans="1:46">
      <c r="A537" s="42"/>
      <c r="B537" s="42"/>
      <c r="C537" s="42"/>
      <c r="D537" s="42"/>
      <c r="E537" s="42"/>
      <c r="F537" s="43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</row>
    <row r="538" spans="1:46">
      <c r="A538" s="42"/>
      <c r="B538" s="42"/>
      <c r="C538" s="42"/>
      <c r="D538" s="42"/>
      <c r="E538" s="42"/>
      <c r="F538" s="43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</row>
    <row r="539" spans="1:46">
      <c r="A539" s="42"/>
      <c r="B539" s="42"/>
      <c r="C539" s="42"/>
      <c r="D539" s="42"/>
      <c r="E539" s="42"/>
      <c r="F539" s="43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</row>
    <row r="540" spans="1:46">
      <c r="A540" s="42"/>
      <c r="B540" s="42"/>
      <c r="C540" s="42"/>
      <c r="D540" s="42"/>
      <c r="E540" s="42"/>
      <c r="F540" s="43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</row>
    <row r="541" spans="1:46">
      <c r="A541" s="42"/>
      <c r="B541" s="42"/>
      <c r="C541" s="42"/>
      <c r="D541" s="42"/>
      <c r="E541" s="42"/>
      <c r="F541" s="43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</row>
    <row r="542" spans="1:46">
      <c r="A542" s="42"/>
      <c r="B542" s="42"/>
      <c r="C542" s="42"/>
      <c r="D542" s="42"/>
      <c r="E542" s="42"/>
      <c r="F542" s="43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</row>
    <row r="543" spans="1:46">
      <c r="A543" s="42"/>
      <c r="B543" s="42"/>
      <c r="C543" s="42"/>
      <c r="D543" s="42"/>
      <c r="E543" s="42"/>
      <c r="F543" s="43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</row>
    <row r="544" spans="1:46">
      <c r="A544" s="42"/>
      <c r="B544" s="42"/>
      <c r="C544" s="42"/>
      <c r="D544" s="42"/>
      <c r="E544" s="42"/>
      <c r="F544" s="43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</row>
    <row r="545" spans="1:46">
      <c r="A545" s="42"/>
      <c r="B545" s="42"/>
      <c r="C545" s="42"/>
      <c r="D545" s="42"/>
      <c r="E545" s="42"/>
      <c r="F545" s="43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</row>
    <row r="546" spans="1:46">
      <c r="A546" s="42"/>
      <c r="B546" s="42"/>
      <c r="C546" s="42"/>
      <c r="D546" s="42"/>
      <c r="E546" s="42"/>
      <c r="F546" s="43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</row>
    <row r="547" spans="1:46">
      <c r="A547" s="42"/>
      <c r="B547" s="42"/>
      <c r="C547" s="42"/>
      <c r="D547" s="42"/>
      <c r="E547" s="42"/>
      <c r="F547" s="43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</row>
    <row r="548" spans="1:46">
      <c r="A548" s="42"/>
      <c r="B548" s="42"/>
      <c r="C548" s="42"/>
      <c r="D548" s="42"/>
      <c r="E548" s="42"/>
      <c r="F548" s="43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</row>
    <row r="549" spans="1:46">
      <c r="A549" s="42"/>
      <c r="B549" s="42"/>
      <c r="C549" s="42"/>
      <c r="D549" s="42"/>
      <c r="E549" s="42"/>
      <c r="F549" s="43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</row>
    <row r="550" spans="1:46">
      <c r="A550" s="42"/>
      <c r="B550" s="42"/>
      <c r="C550" s="42"/>
      <c r="D550" s="42"/>
      <c r="E550" s="42"/>
      <c r="F550" s="43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</row>
    <row r="551" spans="1:46">
      <c r="A551" s="42"/>
      <c r="B551" s="42"/>
      <c r="C551" s="42"/>
      <c r="D551" s="42"/>
      <c r="E551" s="42"/>
      <c r="F551" s="43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</row>
    <row r="552" spans="1:46">
      <c r="A552" s="42"/>
      <c r="B552" s="42"/>
      <c r="C552" s="42"/>
      <c r="D552" s="42"/>
      <c r="E552" s="42"/>
      <c r="F552" s="43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</row>
    <row r="553" spans="1:46">
      <c r="A553" s="42"/>
      <c r="B553" s="42"/>
      <c r="C553" s="42"/>
      <c r="D553" s="42"/>
      <c r="E553" s="42"/>
      <c r="F553" s="43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</row>
    <row r="554" spans="1:46">
      <c r="A554" s="42"/>
      <c r="B554" s="42"/>
      <c r="C554" s="42"/>
      <c r="D554" s="42"/>
      <c r="E554" s="42"/>
      <c r="F554" s="43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</row>
    <row r="555" spans="1:46">
      <c r="A555" s="42"/>
      <c r="B555" s="42"/>
      <c r="C555" s="42"/>
      <c r="D555" s="42"/>
      <c r="E555" s="42"/>
      <c r="F555" s="43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</row>
    <row r="556" spans="1:46">
      <c r="A556" s="42"/>
      <c r="B556" s="42"/>
      <c r="C556" s="42"/>
      <c r="D556" s="42"/>
      <c r="E556" s="42"/>
      <c r="F556" s="43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</row>
    <row r="557" spans="1:46">
      <c r="A557" s="42"/>
      <c r="B557" s="42"/>
      <c r="C557" s="42"/>
      <c r="D557" s="42"/>
      <c r="E557" s="42"/>
      <c r="F557" s="43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</row>
    <row r="558" spans="1:46">
      <c r="A558" s="42"/>
      <c r="B558" s="42"/>
      <c r="C558" s="42"/>
      <c r="D558" s="42"/>
      <c r="E558" s="42"/>
      <c r="F558" s="43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</row>
    <row r="559" spans="1:46">
      <c r="A559" s="42"/>
      <c r="B559" s="42"/>
      <c r="C559" s="42"/>
      <c r="D559" s="42"/>
      <c r="E559" s="42"/>
      <c r="F559" s="43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</row>
    <row r="560" spans="1:46">
      <c r="A560" s="42"/>
      <c r="B560" s="42"/>
      <c r="C560" s="42"/>
      <c r="D560" s="42"/>
      <c r="E560" s="42"/>
      <c r="F560" s="43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</row>
    <row r="561" spans="1:46">
      <c r="A561" s="42"/>
      <c r="B561" s="42"/>
      <c r="C561" s="42"/>
      <c r="D561" s="42"/>
      <c r="E561" s="42"/>
      <c r="F561" s="43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</row>
    <row r="562" spans="1:46">
      <c r="A562" s="42"/>
      <c r="B562" s="42"/>
      <c r="C562" s="42"/>
      <c r="D562" s="42"/>
      <c r="E562" s="42"/>
      <c r="F562" s="43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</row>
    <row r="563" spans="1:46">
      <c r="A563" s="42"/>
      <c r="B563" s="42"/>
      <c r="C563" s="42"/>
      <c r="D563" s="42"/>
      <c r="E563" s="42"/>
      <c r="F563" s="43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</row>
    <row r="564" spans="1:46">
      <c r="A564" s="42"/>
      <c r="B564" s="42"/>
      <c r="C564" s="42"/>
      <c r="D564" s="42"/>
      <c r="E564" s="42"/>
      <c r="F564" s="43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</row>
    <row r="565" spans="1:46">
      <c r="A565" s="42"/>
      <c r="B565" s="42"/>
      <c r="C565" s="42"/>
      <c r="D565" s="42"/>
      <c r="E565" s="42"/>
      <c r="F565" s="43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</row>
    <row r="566" spans="1:46">
      <c r="A566" s="42"/>
      <c r="B566" s="42"/>
      <c r="C566" s="42"/>
      <c r="D566" s="42"/>
      <c r="E566" s="42"/>
      <c r="F566" s="43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</row>
    <row r="567" spans="1:46">
      <c r="A567" s="42"/>
      <c r="B567" s="42"/>
      <c r="C567" s="42"/>
      <c r="D567" s="42"/>
      <c r="E567" s="42"/>
      <c r="F567" s="43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</row>
    <row r="568" spans="1:46">
      <c r="A568" s="42"/>
      <c r="B568" s="42"/>
      <c r="C568" s="42"/>
      <c r="D568" s="42"/>
      <c r="E568" s="42"/>
      <c r="F568" s="43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</row>
    <row r="569" spans="1:46">
      <c r="A569" s="42"/>
      <c r="B569" s="42"/>
      <c r="C569" s="42"/>
      <c r="D569" s="42"/>
      <c r="E569" s="42"/>
      <c r="F569" s="43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</row>
    <row r="570" spans="1:46">
      <c r="A570" s="42"/>
      <c r="B570" s="42"/>
      <c r="C570" s="42"/>
      <c r="D570" s="42"/>
      <c r="E570" s="42"/>
      <c r="F570" s="43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</row>
    <row r="571" spans="1:46">
      <c r="A571" s="42"/>
      <c r="B571" s="42"/>
      <c r="C571" s="42"/>
      <c r="D571" s="42"/>
      <c r="E571" s="42"/>
      <c r="F571" s="43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</row>
    <row r="572" spans="1:46">
      <c r="A572" s="42"/>
      <c r="B572" s="42"/>
      <c r="C572" s="42"/>
      <c r="D572" s="42"/>
      <c r="E572" s="42"/>
      <c r="F572" s="43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</row>
    <row r="573" spans="1:46">
      <c r="A573" s="42"/>
      <c r="B573" s="42"/>
      <c r="C573" s="42"/>
      <c r="D573" s="42"/>
      <c r="E573" s="42"/>
      <c r="F573" s="43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</row>
    <row r="574" spans="1:46">
      <c r="A574" s="42"/>
      <c r="B574" s="42"/>
      <c r="C574" s="42"/>
      <c r="D574" s="42"/>
      <c r="E574" s="42"/>
      <c r="F574" s="43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</row>
    <row r="575" spans="1:46">
      <c r="A575" s="42"/>
      <c r="B575" s="42"/>
      <c r="C575" s="42"/>
      <c r="D575" s="42"/>
      <c r="E575" s="42"/>
      <c r="F575" s="43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</row>
    <row r="576" spans="1:46">
      <c r="A576" s="42"/>
      <c r="B576" s="42"/>
      <c r="C576" s="42"/>
      <c r="D576" s="42"/>
      <c r="E576" s="42"/>
      <c r="F576" s="43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</row>
    <row r="577" spans="1:46">
      <c r="A577" s="42"/>
      <c r="B577" s="42"/>
      <c r="C577" s="42"/>
      <c r="D577" s="42"/>
      <c r="E577" s="42"/>
      <c r="F577" s="43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</row>
    <row r="578" spans="1:46">
      <c r="A578" s="42"/>
      <c r="B578" s="42"/>
      <c r="C578" s="42"/>
      <c r="D578" s="42"/>
      <c r="E578" s="42"/>
      <c r="F578" s="43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</row>
    <row r="579" spans="1:46">
      <c r="A579" s="42"/>
      <c r="B579" s="42"/>
      <c r="C579" s="42"/>
      <c r="D579" s="42"/>
      <c r="E579" s="42"/>
      <c r="F579" s="43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</row>
    <row r="580" spans="1:46">
      <c r="A580" s="42"/>
      <c r="B580" s="42"/>
      <c r="C580" s="42"/>
      <c r="D580" s="42"/>
      <c r="E580" s="42"/>
      <c r="F580" s="43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</row>
    <row r="581" spans="1:46">
      <c r="A581" s="42"/>
      <c r="B581" s="42"/>
      <c r="C581" s="42"/>
      <c r="D581" s="42"/>
      <c r="E581" s="42"/>
      <c r="F581" s="43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</row>
    <row r="582" spans="1:46">
      <c r="A582" s="42"/>
      <c r="B582" s="42"/>
      <c r="C582" s="42"/>
      <c r="D582" s="42"/>
      <c r="E582" s="42"/>
      <c r="F582" s="43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</row>
    <row r="583" spans="1:46">
      <c r="A583" s="42"/>
      <c r="B583" s="42"/>
      <c r="C583" s="42"/>
      <c r="D583" s="42"/>
      <c r="E583" s="42"/>
      <c r="F583" s="43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</row>
    <row r="584" spans="1:46">
      <c r="A584" s="42"/>
      <c r="B584" s="42"/>
      <c r="C584" s="42"/>
      <c r="D584" s="42"/>
      <c r="E584" s="42"/>
      <c r="F584" s="43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</row>
    <row r="585" spans="1:46">
      <c r="A585" s="42"/>
      <c r="B585" s="42"/>
      <c r="C585" s="42"/>
      <c r="D585" s="42"/>
      <c r="E585" s="42"/>
      <c r="F585" s="43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</row>
    <row r="586" spans="1:46">
      <c r="A586" s="42"/>
      <c r="B586" s="42"/>
      <c r="C586" s="42"/>
      <c r="D586" s="42"/>
      <c r="E586" s="42"/>
      <c r="F586" s="43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</row>
    <row r="587" spans="1:46">
      <c r="A587" s="42"/>
      <c r="B587" s="42"/>
      <c r="C587" s="42"/>
      <c r="D587" s="42"/>
      <c r="E587" s="42"/>
      <c r="F587" s="43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</row>
    <row r="588" spans="1:46">
      <c r="A588" s="42"/>
      <c r="B588" s="42"/>
      <c r="C588" s="42"/>
      <c r="D588" s="42"/>
      <c r="E588" s="42"/>
      <c r="F588" s="43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</row>
    <row r="589" spans="1:46">
      <c r="A589" s="42"/>
      <c r="B589" s="42"/>
      <c r="C589" s="42"/>
      <c r="D589" s="42"/>
      <c r="E589" s="42"/>
      <c r="F589" s="43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</row>
    <row r="590" spans="1:46">
      <c r="A590" s="42"/>
      <c r="B590" s="42"/>
      <c r="C590" s="42"/>
      <c r="D590" s="42"/>
      <c r="E590" s="42"/>
      <c r="F590" s="43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</row>
    <row r="591" spans="1:46">
      <c r="A591" s="42"/>
      <c r="B591" s="42"/>
      <c r="C591" s="42"/>
      <c r="D591" s="42"/>
      <c r="E591" s="42"/>
      <c r="F591" s="43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</row>
    <row r="592" spans="1:46">
      <c r="A592" s="42"/>
      <c r="B592" s="42"/>
      <c r="C592" s="42"/>
      <c r="D592" s="42"/>
      <c r="E592" s="42"/>
      <c r="F592" s="43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</row>
    <row r="593" spans="1:46">
      <c r="A593" s="42"/>
      <c r="B593" s="42"/>
      <c r="C593" s="42"/>
      <c r="D593" s="42"/>
      <c r="E593" s="42"/>
      <c r="F593" s="43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</row>
    <row r="594" spans="1:46">
      <c r="A594" s="42"/>
      <c r="B594" s="42"/>
      <c r="C594" s="42"/>
      <c r="D594" s="42"/>
      <c r="E594" s="42"/>
      <c r="F594" s="43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</row>
    <row r="595" spans="1:46">
      <c r="A595" s="42"/>
      <c r="B595" s="42"/>
      <c r="C595" s="42"/>
      <c r="D595" s="42"/>
      <c r="E595" s="42"/>
      <c r="F595" s="43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</row>
    <row r="596" spans="1:46">
      <c r="A596" s="42"/>
      <c r="B596" s="42"/>
      <c r="C596" s="42"/>
      <c r="D596" s="42"/>
      <c r="E596" s="42"/>
      <c r="F596" s="43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</row>
    <row r="597" spans="1:46">
      <c r="A597" s="42"/>
      <c r="B597" s="42"/>
      <c r="C597" s="42"/>
      <c r="D597" s="42"/>
      <c r="E597" s="42"/>
      <c r="F597" s="43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</row>
    <row r="598" spans="1:46">
      <c r="A598" s="42"/>
      <c r="B598" s="42"/>
      <c r="C598" s="42"/>
      <c r="D598" s="42"/>
      <c r="E598" s="42"/>
      <c r="F598" s="43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</row>
    <row r="599" spans="1:46">
      <c r="A599" s="42"/>
      <c r="B599" s="42"/>
      <c r="C599" s="42"/>
      <c r="D599" s="42"/>
      <c r="E599" s="42"/>
      <c r="F599" s="43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</row>
    <row r="600" spans="1:46">
      <c r="A600" s="42"/>
      <c r="B600" s="42"/>
      <c r="C600" s="42"/>
      <c r="D600" s="42"/>
      <c r="E600" s="42"/>
      <c r="F600" s="43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</row>
    <row r="601" spans="1:46">
      <c r="A601" s="42"/>
      <c r="B601" s="42"/>
      <c r="C601" s="42"/>
      <c r="D601" s="42"/>
      <c r="E601" s="42"/>
      <c r="F601" s="43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</row>
    <row r="602" spans="1:46">
      <c r="A602" s="42"/>
      <c r="B602" s="42"/>
      <c r="C602" s="42"/>
      <c r="D602" s="42"/>
      <c r="E602" s="42"/>
      <c r="F602" s="43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</row>
    <row r="603" spans="1:46">
      <c r="A603" s="42"/>
      <c r="B603" s="42"/>
      <c r="C603" s="42"/>
      <c r="D603" s="42"/>
      <c r="E603" s="42"/>
      <c r="F603" s="43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</row>
    <row r="604" spans="1:46">
      <c r="A604" s="42"/>
      <c r="B604" s="42"/>
      <c r="C604" s="42"/>
      <c r="D604" s="42"/>
      <c r="E604" s="42"/>
      <c r="F604" s="43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</row>
    <row r="605" spans="1:46">
      <c r="A605" s="42"/>
      <c r="B605" s="42"/>
      <c r="C605" s="42"/>
      <c r="D605" s="42"/>
      <c r="E605" s="42"/>
      <c r="F605" s="43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</row>
    <row r="606" spans="1:46">
      <c r="A606" s="42"/>
      <c r="B606" s="42"/>
      <c r="C606" s="42"/>
      <c r="D606" s="42"/>
      <c r="E606" s="42"/>
      <c r="F606" s="43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</row>
    <row r="607" spans="1:46">
      <c r="A607" s="42"/>
      <c r="B607" s="42"/>
      <c r="C607" s="42"/>
      <c r="D607" s="42"/>
      <c r="E607" s="42"/>
      <c r="F607" s="43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</row>
    <row r="608" spans="1:46">
      <c r="A608" s="42"/>
      <c r="B608" s="42"/>
      <c r="C608" s="42"/>
      <c r="D608" s="42"/>
      <c r="E608" s="42"/>
      <c r="F608" s="43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</row>
    <row r="609" spans="1:46">
      <c r="A609" s="42"/>
      <c r="B609" s="42"/>
      <c r="C609" s="42"/>
      <c r="D609" s="42"/>
      <c r="E609" s="42"/>
      <c r="F609" s="43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</row>
    <row r="610" spans="1:46">
      <c r="A610" s="42"/>
      <c r="B610" s="42"/>
      <c r="C610" s="42"/>
      <c r="D610" s="42"/>
      <c r="E610" s="42"/>
      <c r="F610" s="43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</row>
    <row r="611" spans="1:46">
      <c r="A611" s="42"/>
      <c r="B611" s="42"/>
      <c r="C611" s="42"/>
      <c r="D611" s="42"/>
      <c r="E611" s="42"/>
      <c r="F611" s="43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</row>
    <row r="612" spans="1:46">
      <c r="A612" s="42"/>
      <c r="B612" s="42"/>
      <c r="C612" s="42"/>
      <c r="D612" s="42"/>
      <c r="E612" s="42"/>
      <c r="F612" s="43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</row>
    <row r="613" spans="1:46">
      <c r="A613" s="42"/>
      <c r="B613" s="42"/>
      <c r="C613" s="42"/>
      <c r="D613" s="42"/>
      <c r="E613" s="42"/>
      <c r="F613" s="43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</row>
    <row r="614" spans="1:46">
      <c r="A614" s="42"/>
      <c r="B614" s="42"/>
      <c r="C614" s="42"/>
      <c r="D614" s="42"/>
      <c r="E614" s="42"/>
      <c r="F614" s="43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</row>
    <row r="615" spans="1:46">
      <c r="A615" s="42"/>
      <c r="B615" s="42"/>
      <c r="C615" s="42"/>
      <c r="D615" s="42"/>
      <c r="E615" s="42"/>
      <c r="F615" s="43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</row>
    <row r="616" spans="1:46">
      <c r="A616" s="42"/>
      <c r="B616" s="42"/>
      <c r="C616" s="42"/>
      <c r="D616" s="42"/>
      <c r="E616" s="42"/>
      <c r="F616" s="43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</row>
    <row r="617" spans="1:46">
      <c r="A617" s="42"/>
      <c r="B617" s="42"/>
      <c r="C617" s="42"/>
      <c r="D617" s="42"/>
      <c r="E617" s="42"/>
      <c r="F617" s="43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</row>
    <row r="618" spans="1:46">
      <c r="A618" s="42"/>
      <c r="B618" s="42"/>
      <c r="C618" s="42"/>
      <c r="D618" s="42"/>
      <c r="E618" s="42"/>
      <c r="F618" s="43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</row>
    <row r="619" spans="1:46">
      <c r="A619" s="42"/>
      <c r="B619" s="42"/>
      <c r="C619" s="42"/>
      <c r="D619" s="42"/>
      <c r="E619" s="42"/>
      <c r="F619" s="43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</row>
    <row r="620" spans="1:46">
      <c r="A620" s="42"/>
      <c r="B620" s="42"/>
      <c r="C620" s="42"/>
      <c r="D620" s="42"/>
      <c r="E620" s="42"/>
      <c r="F620" s="43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</row>
    <row r="621" spans="1:46">
      <c r="A621" s="42"/>
      <c r="B621" s="42"/>
      <c r="C621" s="42"/>
      <c r="D621" s="42"/>
      <c r="E621" s="42"/>
      <c r="F621" s="43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</row>
    <row r="622" spans="1:46">
      <c r="A622" s="42"/>
      <c r="B622" s="42"/>
      <c r="C622" s="42"/>
      <c r="D622" s="42"/>
      <c r="E622" s="42"/>
      <c r="F622" s="43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</row>
    <row r="623" spans="1:46">
      <c r="A623" s="42"/>
      <c r="B623" s="42"/>
      <c r="C623" s="42"/>
      <c r="D623" s="42"/>
      <c r="E623" s="42"/>
      <c r="F623" s="43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</row>
    <row r="624" spans="1:46">
      <c r="A624" s="42"/>
      <c r="B624" s="42"/>
      <c r="C624" s="42"/>
      <c r="D624" s="42"/>
      <c r="E624" s="42"/>
      <c r="F624" s="43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</row>
    <row r="625" spans="1:46">
      <c r="A625" s="42"/>
      <c r="B625" s="42"/>
      <c r="C625" s="42"/>
      <c r="D625" s="42"/>
      <c r="E625" s="42"/>
      <c r="F625" s="43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</row>
    <row r="626" spans="1:46">
      <c r="A626" s="42"/>
      <c r="B626" s="42"/>
      <c r="C626" s="42"/>
      <c r="D626" s="42"/>
      <c r="E626" s="42"/>
      <c r="F626" s="43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</row>
    <row r="627" spans="1:46">
      <c r="A627" s="42"/>
      <c r="B627" s="42"/>
      <c r="C627" s="42"/>
      <c r="D627" s="42"/>
      <c r="E627" s="42"/>
      <c r="F627" s="43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</row>
    <row r="628" spans="1:46">
      <c r="A628" s="42"/>
      <c r="B628" s="42"/>
      <c r="C628" s="42"/>
      <c r="D628" s="42"/>
      <c r="E628" s="42"/>
      <c r="F628" s="43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</row>
    <row r="629" spans="1:46">
      <c r="A629" s="42"/>
      <c r="B629" s="42"/>
      <c r="C629" s="42"/>
      <c r="D629" s="42"/>
      <c r="E629" s="42"/>
      <c r="F629" s="43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</row>
    <row r="630" spans="1:46">
      <c r="A630" s="42"/>
      <c r="B630" s="42"/>
      <c r="C630" s="42"/>
      <c r="D630" s="42"/>
      <c r="E630" s="42"/>
      <c r="F630" s="43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</row>
    <row r="631" spans="1:46">
      <c r="A631" s="42"/>
      <c r="B631" s="42"/>
      <c r="C631" s="42"/>
      <c r="D631" s="42"/>
      <c r="E631" s="42"/>
      <c r="F631" s="43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</row>
    <row r="632" spans="1:46">
      <c r="A632" s="42"/>
      <c r="B632" s="42"/>
      <c r="C632" s="42"/>
      <c r="D632" s="42"/>
      <c r="E632" s="42"/>
      <c r="F632" s="43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</row>
    <row r="633" spans="1:46">
      <c r="A633" s="42"/>
      <c r="B633" s="42"/>
      <c r="C633" s="42"/>
      <c r="D633" s="42"/>
      <c r="E633" s="42"/>
      <c r="F633" s="43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</row>
    <row r="634" spans="1:46">
      <c r="A634" s="42"/>
      <c r="B634" s="42"/>
      <c r="C634" s="42"/>
      <c r="D634" s="42"/>
      <c r="E634" s="42"/>
      <c r="F634" s="43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</row>
    <row r="635" spans="1:46">
      <c r="A635" s="42"/>
      <c r="B635" s="42"/>
      <c r="C635" s="42"/>
      <c r="D635" s="42"/>
      <c r="E635" s="42"/>
      <c r="F635" s="43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</row>
    <row r="636" spans="1:46">
      <c r="A636" s="42"/>
      <c r="B636" s="42"/>
      <c r="C636" s="42"/>
      <c r="D636" s="42"/>
      <c r="E636" s="42"/>
      <c r="F636" s="43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</row>
    <row r="637" spans="1:46">
      <c r="A637" s="42"/>
      <c r="B637" s="42"/>
      <c r="C637" s="42"/>
      <c r="D637" s="42"/>
      <c r="E637" s="42"/>
      <c r="F637" s="43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</row>
    <row r="638" spans="1:46">
      <c r="A638" s="42"/>
      <c r="B638" s="42"/>
      <c r="C638" s="42"/>
      <c r="D638" s="42"/>
      <c r="E638" s="42"/>
      <c r="F638" s="43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</row>
    <row r="639" spans="1:46">
      <c r="A639" s="42"/>
      <c r="B639" s="42"/>
      <c r="C639" s="42"/>
      <c r="D639" s="42"/>
      <c r="E639" s="42"/>
      <c r="F639" s="43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</row>
    <row r="640" spans="1:46">
      <c r="A640" s="42"/>
      <c r="B640" s="42"/>
      <c r="C640" s="42"/>
      <c r="D640" s="42"/>
      <c r="E640" s="42"/>
      <c r="F640" s="43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</row>
    <row r="641" spans="1:46">
      <c r="A641" s="42"/>
      <c r="B641" s="42"/>
      <c r="C641" s="42"/>
      <c r="D641" s="42"/>
      <c r="E641" s="42"/>
      <c r="F641" s="43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</row>
    <row r="642" spans="1:46">
      <c r="A642" s="42"/>
      <c r="B642" s="42"/>
      <c r="C642" s="42"/>
      <c r="D642" s="42"/>
      <c r="E642" s="42"/>
      <c r="F642" s="43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</row>
    <row r="643" spans="1:46">
      <c r="A643" s="42"/>
      <c r="B643" s="42"/>
      <c r="C643" s="42"/>
      <c r="D643" s="42"/>
      <c r="E643" s="42"/>
      <c r="F643" s="43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</row>
    <row r="644" spans="1:46">
      <c r="A644" s="42"/>
      <c r="B644" s="42"/>
      <c r="C644" s="42"/>
      <c r="D644" s="42"/>
      <c r="E644" s="42"/>
      <c r="F644" s="43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</row>
    <row r="645" spans="1:46">
      <c r="A645" s="42"/>
      <c r="B645" s="42"/>
      <c r="C645" s="42"/>
      <c r="D645" s="42"/>
      <c r="E645" s="42"/>
      <c r="F645" s="43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</row>
    <row r="646" spans="1:46">
      <c r="A646" s="42"/>
      <c r="B646" s="42"/>
      <c r="C646" s="42"/>
      <c r="D646" s="42"/>
      <c r="E646" s="42"/>
      <c r="F646" s="43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</row>
    <row r="647" spans="1:46">
      <c r="A647" s="42"/>
      <c r="B647" s="42"/>
      <c r="C647" s="42"/>
      <c r="D647" s="42"/>
      <c r="E647" s="42"/>
      <c r="F647" s="43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</row>
    <row r="648" spans="1:46">
      <c r="A648" s="42"/>
      <c r="B648" s="42"/>
      <c r="C648" s="42"/>
      <c r="D648" s="42"/>
      <c r="E648" s="42"/>
      <c r="F648" s="43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</row>
    <row r="649" spans="1:46">
      <c r="A649" s="42"/>
      <c r="B649" s="42"/>
      <c r="C649" s="42"/>
      <c r="D649" s="42"/>
      <c r="E649" s="42"/>
      <c r="F649" s="43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</row>
    <row r="650" spans="1:46">
      <c r="A650" s="42"/>
      <c r="B650" s="42"/>
      <c r="C650" s="42"/>
      <c r="D650" s="42"/>
      <c r="E650" s="42"/>
      <c r="F650" s="43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</row>
    <row r="651" spans="1:46">
      <c r="A651" s="42"/>
      <c r="B651" s="42"/>
      <c r="C651" s="42"/>
      <c r="D651" s="42"/>
      <c r="E651" s="42"/>
      <c r="F651" s="43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</row>
    <row r="652" spans="1:46">
      <c r="A652" s="42"/>
      <c r="B652" s="42"/>
      <c r="C652" s="42"/>
      <c r="D652" s="42"/>
      <c r="E652" s="42"/>
      <c r="F652" s="43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</row>
    <row r="653" spans="1:46">
      <c r="A653" s="42"/>
      <c r="B653" s="42"/>
      <c r="C653" s="42"/>
      <c r="D653" s="42"/>
      <c r="E653" s="42"/>
      <c r="F653" s="43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</row>
    <row r="654" spans="1:46">
      <c r="A654" s="42"/>
      <c r="B654" s="42"/>
      <c r="C654" s="42"/>
      <c r="D654" s="42"/>
      <c r="E654" s="42"/>
      <c r="F654" s="43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</row>
    <row r="655" spans="1:46">
      <c r="A655" s="42"/>
      <c r="B655" s="42"/>
      <c r="C655" s="42"/>
      <c r="D655" s="42"/>
      <c r="E655" s="42"/>
      <c r="F655" s="43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</row>
    <row r="656" spans="1:46">
      <c r="A656" s="42"/>
      <c r="B656" s="42"/>
      <c r="C656" s="42"/>
      <c r="D656" s="42"/>
      <c r="E656" s="42"/>
      <c r="F656" s="43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</row>
    <row r="657" spans="1:46">
      <c r="A657" s="42"/>
      <c r="B657" s="42"/>
      <c r="C657" s="42"/>
      <c r="D657" s="42"/>
      <c r="E657" s="42"/>
      <c r="F657" s="43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</row>
    <row r="658" spans="1:46">
      <c r="A658" s="42"/>
      <c r="B658" s="42"/>
      <c r="C658" s="42"/>
      <c r="D658" s="42"/>
      <c r="E658" s="42"/>
      <c r="F658" s="43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</row>
    <row r="659" spans="1:46">
      <c r="A659" s="42"/>
      <c r="B659" s="42"/>
      <c r="C659" s="42"/>
      <c r="D659" s="42"/>
      <c r="E659" s="42"/>
      <c r="F659" s="43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</row>
    <row r="660" spans="1:46">
      <c r="A660" s="42"/>
      <c r="B660" s="42"/>
      <c r="C660" s="42"/>
      <c r="D660" s="42"/>
      <c r="E660" s="42"/>
      <c r="F660" s="43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</row>
    <row r="661" spans="1:46">
      <c r="A661" s="42"/>
      <c r="B661" s="42"/>
      <c r="C661" s="42"/>
      <c r="D661" s="42"/>
      <c r="E661" s="42"/>
      <c r="F661" s="43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</row>
    <row r="662" spans="1:46">
      <c r="A662" s="42"/>
      <c r="B662" s="42"/>
      <c r="C662" s="42"/>
      <c r="D662" s="42"/>
      <c r="E662" s="42"/>
      <c r="F662" s="43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</row>
    <row r="663" spans="1:46">
      <c r="A663" s="42"/>
      <c r="B663" s="42"/>
      <c r="C663" s="42"/>
      <c r="D663" s="42"/>
      <c r="E663" s="42"/>
      <c r="F663" s="43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</row>
    <row r="664" spans="1:46">
      <c r="A664" s="42"/>
      <c r="B664" s="42"/>
      <c r="C664" s="42"/>
      <c r="D664" s="42"/>
      <c r="E664" s="42"/>
      <c r="F664" s="43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</row>
    <row r="665" spans="1:46">
      <c r="A665" s="42"/>
      <c r="B665" s="42"/>
      <c r="C665" s="42"/>
      <c r="D665" s="42"/>
      <c r="E665" s="42"/>
      <c r="F665" s="43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</row>
    <row r="666" spans="1:46">
      <c r="A666" s="42"/>
      <c r="B666" s="42"/>
      <c r="C666" s="42"/>
      <c r="D666" s="42"/>
      <c r="E666" s="42"/>
      <c r="F666" s="43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</row>
    <row r="667" spans="1:46">
      <c r="A667" s="42"/>
      <c r="B667" s="42"/>
      <c r="C667" s="42"/>
      <c r="D667" s="42"/>
      <c r="E667" s="42"/>
      <c r="F667" s="43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</row>
    <row r="668" spans="1:46">
      <c r="A668" s="42"/>
      <c r="B668" s="42"/>
      <c r="C668" s="42"/>
      <c r="D668" s="42"/>
      <c r="E668" s="42"/>
      <c r="F668" s="43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</row>
    <row r="669" spans="1:46">
      <c r="A669" s="42"/>
      <c r="B669" s="42"/>
      <c r="C669" s="42"/>
      <c r="D669" s="42"/>
      <c r="E669" s="42"/>
      <c r="F669" s="43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</row>
    <row r="670" spans="1:46">
      <c r="A670" s="42"/>
      <c r="B670" s="42"/>
      <c r="C670" s="42"/>
      <c r="D670" s="42"/>
      <c r="E670" s="42"/>
      <c r="F670" s="43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</row>
    <row r="671" spans="1:46">
      <c r="A671" s="42"/>
      <c r="B671" s="42"/>
      <c r="C671" s="42"/>
      <c r="D671" s="42"/>
      <c r="E671" s="42"/>
      <c r="F671" s="43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</row>
    <row r="672" spans="1:46">
      <c r="A672" s="42"/>
      <c r="B672" s="42"/>
      <c r="C672" s="42"/>
      <c r="D672" s="42"/>
      <c r="E672" s="42"/>
      <c r="F672" s="43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</row>
    <row r="673" spans="1:46">
      <c r="A673" s="42"/>
      <c r="B673" s="42"/>
      <c r="C673" s="42"/>
      <c r="D673" s="42"/>
      <c r="E673" s="42"/>
      <c r="F673" s="43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</row>
    <row r="674" spans="1:46">
      <c r="A674" s="42"/>
      <c r="B674" s="42"/>
      <c r="C674" s="42"/>
      <c r="D674" s="42"/>
      <c r="E674" s="42"/>
      <c r="F674" s="43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</row>
    <row r="675" spans="1:46">
      <c r="A675" s="42"/>
      <c r="B675" s="42"/>
      <c r="C675" s="42"/>
      <c r="D675" s="42"/>
      <c r="E675" s="42"/>
      <c r="F675" s="43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</row>
    <row r="676" spans="1:46">
      <c r="A676" s="42"/>
      <c r="B676" s="42"/>
      <c r="C676" s="42"/>
      <c r="D676" s="42"/>
      <c r="E676" s="42"/>
      <c r="F676" s="43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</row>
    <row r="677" spans="1:46">
      <c r="A677" s="42"/>
      <c r="B677" s="42"/>
      <c r="C677" s="42"/>
      <c r="D677" s="42"/>
      <c r="E677" s="42"/>
      <c r="F677" s="43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</row>
    <row r="678" spans="1:46">
      <c r="A678" s="42"/>
      <c r="B678" s="42"/>
      <c r="C678" s="42"/>
      <c r="D678" s="42"/>
      <c r="E678" s="42"/>
      <c r="F678" s="43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</row>
    <row r="679" spans="1:46">
      <c r="A679" s="42"/>
      <c r="B679" s="42"/>
      <c r="C679" s="42"/>
      <c r="D679" s="42"/>
      <c r="E679" s="42"/>
      <c r="F679" s="43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</row>
    <row r="680" spans="1:46">
      <c r="A680" s="42"/>
      <c r="B680" s="42"/>
      <c r="C680" s="42"/>
      <c r="D680" s="42"/>
      <c r="E680" s="42"/>
      <c r="F680" s="43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</row>
    <row r="681" spans="1:46">
      <c r="A681" s="42"/>
      <c r="B681" s="42"/>
      <c r="C681" s="42"/>
      <c r="D681" s="42"/>
      <c r="E681" s="42"/>
      <c r="F681" s="43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</row>
    <row r="682" spans="1:46">
      <c r="A682" s="42"/>
      <c r="B682" s="42"/>
      <c r="C682" s="42"/>
      <c r="D682" s="42"/>
      <c r="E682" s="42"/>
      <c r="F682" s="43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</row>
    <row r="683" spans="1:46">
      <c r="A683" s="42"/>
      <c r="B683" s="42"/>
      <c r="C683" s="42"/>
      <c r="D683" s="42"/>
      <c r="E683" s="42"/>
      <c r="F683" s="43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</row>
    <row r="684" spans="1:46">
      <c r="A684" s="42"/>
      <c r="B684" s="42"/>
      <c r="C684" s="42"/>
      <c r="D684" s="42"/>
      <c r="E684" s="42"/>
      <c r="F684" s="43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</row>
    <row r="685" spans="1:46">
      <c r="A685" s="42"/>
      <c r="B685" s="42"/>
      <c r="C685" s="42"/>
      <c r="D685" s="42"/>
      <c r="E685" s="42"/>
      <c r="F685" s="43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</row>
    <row r="686" spans="1:46">
      <c r="A686" s="42"/>
      <c r="B686" s="42"/>
      <c r="C686" s="42"/>
      <c r="D686" s="42"/>
      <c r="E686" s="42"/>
      <c r="F686" s="43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</row>
    <row r="687" spans="1:46">
      <c r="A687" s="42"/>
      <c r="B687" s="42"/>
      <c r="C687" s="42"/>
      <c r="D687" s="42"/>
      <c r="E687" s="42"/>
      <c r="F687" s="43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</row>
    <row r="688" spans="1:46">
      <c r="A688" s="42"/>
      <c r="B688" s="42"/>
      <c r="C688" s="42"/>
      <c r="D688" s="42"/>
      <c r="E688" s="42"/>
      <c r="F688" s="43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</row>
    <row r="689" spans="1:46">
      <c r="A689" s="42"/>
      <c r="B689" s="42"/>
      <c r="C689" s="42"/>
      <c r="D689" s="42"/>
      <c r="E689" s="42"/>
      <c r="F689" s="43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</row>
    <row r="690" spans="1:46">
      <c r="A690" s="42"/>
      <c r="B690" s="42"/>
      <c r="C690" s="42"/>
      <c r="D690" s="42"/>
      <c r="E690" s="42"/>
      <c r="F690" s="43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</row>
    <row r="691" spans="1:46">
      <c r="A691" s="42"/>
      <c r="B691" s="42"/>
      <c r="C691" s="42"/>
      <c r="D691" s="42"/>
      <c r="E691" s="42"/>
      <c r="F691" s="43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</row>
    <row r="692" spans="1:46">
      <c r="A692" s="42"/>
      <c r="B692" s="42"/>
      <c r="C692" s="42"/>
      <c r="D692" s="42"/>
      <c r="E692" s="42"/>
      <c r="F692" s="43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</row>
    <row r="693" spans="1:46">
      <c r="A693" s="42"/>
      <c r="B693" s="42"/>
      <c r="C693" s="42"/>
      <c r="D693" s="42"/>
      <c r="E693" s="42"/>
      <c r="F693" s="43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</row>
    <row r="694" spans="1:46">
      <c r="A694" s="42"/>
      <c r="B694" s="42"/>
      <c r="C694" s="42"/>
      <c r="D694" s="42"/>
      <c r="E694" s="42"/>
      <c r="F694" s="43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</row>
    <row r="695" spans="1:46">
      <c r="A695" s="42"/>
      <c r="B695" s="42"/>
      <c r="C695" s="42"/>
      <c r="D695" s="42"/>
      <c r="E695" s="42"/>
      <c r="F695" s="43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</row>
    <row r="696" spans="1:46">
      <c r="A696" s="42"/>
      <c r="B696" s="42"/>
      <c r="C696" s="42"/>
      <c r="D696" s="42"/>
      <c r="E696" s="42"/>
      <c r="F696" s="43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</row>
    <row r="697" spans="1:46">
      <c r="A697" s="42"/>
      <c r="B697" s="42"/>
      <c r="C697" s="42"/>
      <c r="D697" s="42"/>
      <c r="E697" s="42"/>
      <c r="F697" s="43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</row>
    <row r="698" spans="1:46">
      <c r="A698" s="42"/>
      <c r="B698" s="42"/>
      <c r="C698" s="42"/>
      <c r="D698" s="42"/>
      <c r="E698" s="42"/>
      <c r="F698" s="43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</row>
    <row r="699" spans="1:46">
      <c r="A699" s="42"/>
      <c r="B699" s="42"/>
      <c r="C699" s="42"/>
      <c r="D699" s="42"/>
      <c r="E699" s="42"/>
      <c r="F699" s="43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</row>
    <row r="700" spans="1:46">
      <c r="A700" s="42"/>
      <c r="B700" s="42"/>
      <c r="C700" s="42"/>
      <c r="D700" s="42"/>
      <c r="E700" s="42"/>
      <c r="F700" s="43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</row>
    <row r="701" spans="1:46">
      <c r="A701" s="42"/>
      <c r="B701" s="42"/>
      <c r="C701" s="42"/>
      <c r="D701" s="42"/>
      <c r="E701" s="42"/>
      <c r="F701" s="43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</row>
    <row r="702" spans="1:46">
      <c r="A702" s="42"/>
      <c r="B702" s="42"/>
      <c r="C702" s="42"/>
      <c r="D702" s="42"/>
      <c r="E702" s="42"/>
      <c r="F702" s="43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</row>
    <row r="703" spans="1:46">
      <c r="A703" s="42"/>
      <c r="B703" s="42"/>
      <c r="C703" s="42"/>
      <c r="D703" s="42"/>
      <c r="E703" s="42"/>
      <c r="F703" s="43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</row>
    <row r="704" spans="1:46">
      <c r="A704" s="42"/>
      <c r="B704" s="42"/>
      <c r="C704" s="42"/>
      <c r="D704" s="42"/>
      <c r="E704" s="42"/>
      <c r="F704" s="43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</row>
    <row r="705" spans="1:46">
      <c r="A705" s="42"/>
      <c r="B705" s="42"/>
      <c r="C705" s="42"/>
      <c r="D705" s="42"/>
      <c r="E705" s="42"/>
      <c r="F705" s="43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</row>
    <row r="706" spans="1:46">
      <c r="A706" s="42"/>
      <c r="B706" s="42"/>
      <c r="C706" s="42"/>
      <c r="D706" s="42"/>
      <c r="E706" s="42"/>
      <c r="F706" s="43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</row>
    <row r="707" spans="1:46">
      <c r="A707" s="42"/>
      <c r="B707" s="42"/>
      <c r="C707" s="42"/>
      <c r="D707" s="42"/>
      <c r="E707" s="42"/>
      <c r="F707" s="43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</row>
    <row r="708" spans="1:46">
      <c r="A708" s="42"/>
      <c r="B708" s="42"/>
      <c r="C708" s="42"/>
      <c r="D708" s="42"/>
      <c r="E708" s="42"/>
      <c r="F708" s="43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</row>
    <row r="709" spans="1:46">
      <c r="A709" s="42"/>
      <c r="B709" s="42"/>
      <c r="C709" s="42"/>
      <c r="D709" s="42"/>
      <c r="E709" s="42"/>
      <c r="F709" s="43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</row>
    <row r="710" spans="1:46">
      <c r="A710" s="42"/>
      <c r="B710" s="42"/>
      <c r="C710" s="42"/>
      <c r="D710" s="42"/>
      <c r="E710" s="42"/>
      <c r="F710" s="43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</row>
    <row r="711" spans="1:46">
      <c r="A711" s="42"/>
      <c r="B711" s="42"/>
      <c r="C711" s="42"/>
      <c r="D711" s="42"/>
      <c r="E711" s="42"/>
      <c r="F711" s="43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</row>
    <row r="712" spans="1:46">
      <c r="A712" s="42"/>
      <c r="B712" s="42"/>
      <c r="C712" s="42"/>
      <c r="D712" s="42"/>
      <c r="E712" s="42"/>
      <c r="F712" s="43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</row>
    <row r="713" spans="1:46">
      <c r="A713" s="42"/>
      <c r="B713" s="42"/>
      <c r="C713" s="42"/>
      <c r="D713" s="42"/>
      <c r="E713" s="42"/>
      <c r="F713" s="43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</row>
    <row r="714" spans="1:46">
      <c r="A714" s="42"/>
      <c r="B714" s="42"/>
      <c r="C714" s="42"/>
      <c r="D714" s="42"/>
      <c r="E714" s="42"/>
      <c r="F714" s="43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</row>
    <row r="715" spans="1:46">
      <c r="A715" s="42"/>
      <c r="B715" s="42"/>
      <c r="C715" s="42"/>
      <c r="D715" s="42"/>
      <c r="E715" s="42"/>
      <c r="F715" s="43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</row>
    <row r="716" spans="1:46">
      <c r="A716" s="42"/>
      <c r="B716" s="42"/>
      <c r="C716" s="42"/>
      <c r="D716" s="42"/>
      <c r="E716" s="42"/>
      <c r="F716" s="43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</row>
    <row r="717" spans="1:46">
      <c r="A717" s="42"/>
      <c r="B717" s="42"/>
      <c r="C717" s="42"/>
      <c r="D717" s="42"/>
      <c r="E717" s="42"/>
      <c r="F717" s="43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</row>
    <row r="718" spans="1:46">
      <c r="A718" s="42"/>
      <c r="B718" s="42"/>
      <c r="C718" s="42"/>
      <c r="D718" s="42"/>
      <c r="E718" s="42"/>
      <c r="F718" s="43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</row>
    <row r="719" spans="1:46">
      <c r="A719" s="42"/>
      <c r="B719" s="42"/>
      <c r="C719" s="42"/>
      <c r="D719" s="42"/>
      <c r="E719" s="42"/>
      <c r="F719" s="43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</row>
    <row r="720" spans="1:46">
      <c r="A720" s="42"/>
      <c r="B720" s="42"/>
      <c r="C720" s="42"/>
      <c r="D720" s="42"/>
      <c r="E720" s="42"/>
      <c r="F720" s="43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</row>
    <row r="721" spans="1:46">
      <c r="A721" s="42"/>
      <c r="B721" s="42"/>
      <c r="C721" s="42"/>
      <c r="D721" s="42"/>
      <c r="E721" s="42"/>
      <c r="F721" s="43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</row>
    <row r="722" spans="1:46">
      <c r="A722" s="42"/>
      <c r="B722" s="42"/>
      <c r="C722" s="42"/>
      <c r="D722" s="42"/>
      <c r="E722" s="42"/>
      <c r="F722" s="43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</row>
    <row r="723" spans="1:46">
      <c r="A723" s="42"/>
      <c r="B723" s="42"/>
      <c r="C723" s="42"/>
      <c r="D723" s="42"/>
      <c r="E723" s="42"/>
      <c r="F723" s="43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</row>
    <row r="724" spans="1:46">
      <c r="A724" s="42"/>
      <c r="B724" s="42"/>
      <c r="C724" s="42"/>
      <c r="D724" s="42"/>
      <c r="E724" s="42"/>
      <c r="F724" s="43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</row>
    <row r="725" spans="1:46">
      <c r="A725" s="42"/>
      <c r="B725" s="42"/>
      <c r="C725" s="42"/>
      <c r="D725" s="42"/>
      <c r="E725" s="42"/>
      <c r="F725" s="43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</row>
    <row r="726" spans="1:46">
      <c r="A726" s="42"/>
      <c r="B726" s="42"/>
      <c r="C726" s="42"/>
      <c r="D726" s="42"/>
      <c r="E726" s="42"/>
      <c r="F726" s="43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</row>
    <row r="727" spans="1:46">
      <c r="A727" s="42"/>
      <c r="B727" s="42"/>
      <c r="C727" s="42"/>
      <c r="D727" s="42"/>
      <c r="E727" s="42"/>
      <c r="F727" s="43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</row>
    <row r="728" spans="1:46">
      <c r="A728" s="42"/>
      <c r="B728" s="42"/>
      <c r="C728" s="42"/>
      <c r="D728" s="42"/>
      <c r="E728" s="42"/>
      <c r="F728" s="43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</row>
    <row r="729" spans="1:46">
      <c r="A729" s="42"/>
      <c r="B729" s="42"/>
      <c r="C729" s="42"/>
      <c r="D729" s="42"/>
      <c r="E729" s="42"/>
      <c r="F729" s="43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</row>
    <row r="730" spans="1:46">
      <c r="A730" s="42"/>
      <c r="B730" s="42"/>
      <c r="C730" s="42"/>
      <c r="D730" s="42"/>
      <c r="E730" s="42"/>
      <c r="F730" s="43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</row>
    <row r="731" spans="1:46">
      <c r="A731" s="42"/>
      <c r="B731" s="42"/>
      <c r="C731" s="42"/>
      <c r="D731" s="42"/>
      <c r="E731" s="42"/>
      <c r="F731" s="43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</row>
    <row r="732" spans="1:46">
      <c r="A732" s="42"/>
      <c r="B732" s="42"/>
      <c r="C732" s="42"/>
      <c r="D732" s="42"/>
      <c r="E732" s="42"/>
      <c r="F732" s="43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</row>
    <row r="733" spans="1:46">
      <c r="A733" s="42"/>
      <c r="B733" s="42"/>
      <c r="C733" s="42"/>
      <c r="D733" s="42"/>
      <c r="E733" s="42"/>
      <c r="F733" s="43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</row>
    <row r="734" spans="1:46">
      <c r="A734" s="42"/>
      <c r="B734" s="42"/>
      <c r="C734" s="42"/>
      <c r="D734" s="42"/>
      <c r="E734" s="42"/>
      <c r="F734" s="43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</row>
    <row r="735" spans="1:46">
      <c r="A735" s="42"/>
      <c r="B735" s="42"/>
      <c r="C735" s="42"/>
      <c r="D735" s="42"/>
      <c r="E735" s="42"/>
      <c r="F735" s="43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</row>
    <row r="736" spans="1:46">
      <c r="A736" s="42"/>
      <c r="B736" s="42"/>
      <c r="C736" s="42"/>
      <c r="D736" s="42"/>
      <c r="E736" s="42"/>
      <c r="F736" s="43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</row>
    <row r="737" spans="1:46">
      <c r="A737" s="42"/>
      <c r="B737" s="42"/>
      <c r="C737" s="42"/>
      <c r="D737" s="42"/>
      <c r="E737" s="42"/>
      <c r="F737" s="43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</row>
    <row r="738" spans="1:46">
      <c r="A738" s="42"/>
      <c r="B738" s="42"/>
      <c r="C738" s="42"/>
      <c r="D738" s="42"/>
      <c r="E738" s="42"/>
      <c r="F738" s="43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</row>
    <row r="739" spans="1:46">
      <c r="A739" s="42"/>
      <c r="B739" s="42"/>
      <c r="C739" s="42"/>
      <c r="D739" s="42"/>
      <c r="E739" s="42"/>
      <c r="F739" s="43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</row>
    <row r="740" spans="1:46">
      <c r="A740" s="42"/>
      <c r="B740" s="42"/>
      <c r="C740" s="42"/>
      <c r="D740" s="42"/>
      <c r="E740" s="42"/>
      <c r="F740" s="43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</row>
    <row r="741" spans="1:46">
      <c r="A741" s="42"/>
      <c r="B741" s="42"/>
      <c r="C741" s="42"/>
      <c r="D741" s="42"/>
      <c r="E741" s="42"/>
      <c r="F741" s="43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</row>
    <row r="742" spans="1:46">
      <c r="A742" s="42"/>
      <c r="B742" s="42"/>
      <c r="C742" s="42"/>
      <c r="D742" s="42"/>
      <c r="E742" s="42"/>
      <c r="F742" s="43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</row>
    <row r="743" spans="1:46">
      <c r="A743" s="42"/>
      <c r="B743" s="42"/>
      <c r="C743" s="42"/>
      <c r="D743" s="42"/>
      <c r="E743" s="42"/>
      <c r="F743" s="43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</row>
    <row r="744" spans="1:46">
      <c r="A744" s="42"/>
      <c r="B744" s="42"/>
      <c r="C744" s="42"/>
      <c r="D744" s="42"/>
      <c r="E744" s="42"/>
      <c r="F744" s="43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</row>
    <row r="745" spans="1:46">
      <c r="A745" s="42"/>
      <c r="B745" s="42"/>
      <c r="C745" s="42"/>
      <c r="D745" s="42"/>
      <c r="E745" s="42"/>
      <c r="F745" s="43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</row>
    <row r="746" spans="1:46">
      <c r="A746" s="42"/>
      <c r="B746" s="42"/>
      <c r="C746" s="42"/>
      <c r="D746" s="42"/>
      <c r="E746" s="42"/>
      <c r="F746" s="43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</row>
    <row r="747" spans="1:46">
      <c r="A747" s="42"/>
      <c r="B747" s="42"/>
      <c r="C747" s="42"/>
      <c r="D747" s="42"/>
      <c r="E747" s="42"/>
      <c r="F747" s="43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</row>
    <row r="748" spans="1:46">
      <c r="A748" s="42"/>
      <c r="B748" s="42"/>
      <c r="C748" s="42"/>
      <c r="D748" s="42"/>
      <c r="E748" s="42"/>
      <c r="F748" s="43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</row>
    <row r="749" spans="1:46">
      <c r="A749" s="42"/>
      <c r="B749" s="42"/>
      <c r="C749" s="42"/>
      <c r="D749" s="42"/>
      <c r="E749" s="42"/>
      <c r="F749" s="43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</row>
    <row r="750" spans="1:46">
      <c r="A750" s="42"/>
      <c r="B750" s="42"/>
      <c r="C750" s="42"/>
      <c r="D750" s="42"/>
      <c r="E750" s="42"/>
      <c r="F750" s="43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</row>
    <row r="751" spans="1:46">
      <c r="A751" s="42"/>
      <c r="B751" s="42"/>
      <c r="C751" s="42"/>
      <c r="D751" s="42"/>
      <c r="E751" s="42"/>
      <c r="F751" s="43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</row>
    <row r="752" spans="1:46">
      <c r="A752" s="42"/>
      <c r="B752" s="42"/>
      <c r="C752" s="42"/>
      <c r="D752" s="42"/>
      <c r="E752" s="42"/>
      <c r="F752" s="43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</row>
    <row r="753" spans="1:46">
      <c r="A753" s="42"/>
      <c r="B753" s="42"/>
      <c r="C753" s="42"/>
      <c r="D753" s="42"/>
      <c r="E753" s="42"/>
      <c r="F753" s="43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</row>
    <row r="754" spans="1:46">
      <c r="A754" s="42"/>
      <c r="B754" s="42"/>
      <c r="C754" s="42"/>
      <c r="D754" s="42"/>
      <c r="E754" s="42"/>
      <c r="F754" s="43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</row>
    <row r="755" spans="1:46">
      <c r="A755" s="42"/>
      <c r="B755" s="42"/>
      <c r="C755" s="42"/>
      <c r="D755" s="42"/>
      <c r="E755" s="42"/>
      <c r="F755" s="43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</row>
    <row r="756" spans="1:46">
      <c r="A756" s="42"/>
      <c r="B756" s="42"/>
      <c r="C756" s="42"/>
      <c r="D756" s="42"/>
      <c r="E756" s="42"/>
      <c r="F756" s="43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</row>
    <row r="757" spans="1:46">
      <c r="A757" s="42"/>
      <c r="B757" s="42"/>
      <c r="C757" s="42"/>
      <c r="D757" s="42"/>
      <c r="E757" s="42"/>
      <c r="F757" s="43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</row>
    <row r="758" spans="1:46">
      <c r="A758" s="42"/>
      <c r="B758" s="42"/>
      <c r="C758" s="42"/>
      <c r="D758" s="42"/>
      <c r="E758" s="42"/>
      <c r="F758" s="43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</row>
    <row r="759" spans="1:46">
      <c r="A759" s="42"/>
      <c r="B759" s="42"/>
      <c r="C759" s="42"/>
      <c r="D759" s="42"/>
      <c r="E759" s="42"/>
      <c r="F759" s="43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</row>
    <row r="760" spans="1:46">
      <c r="A760" s="42"/>
      <c r="B760" s="42"/>
      <c r="C760" s="42"/>
      <c r="D760" s="42"/>
      <c r="E760" s="42"/>
      <c r="F760" s="43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</row>
    <row r="761" spans="1:46">
      <c r="A761" s="42"/>
      <c r="B761" s="42"/>
      <c r="C761" s="42"/>
      <c r="D761" s="42"/>
      <c r="E761" s="42"/>
      <c r="F761" s="43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</row>
    <row r="762" spans="1:46">
      <c r="A762" s="42"/>
      <c r="B762" s="42"/>
      <c r="C762" s="42"/>
      <c r="D762" s="42"/>
      <c r="E762" s="42"/>
      <c r="F762" s="43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</row>
    <row r="763" spans="1:46">
      <c r="A763" s="42"/>
      <c r="B763" s="42"/>
      <c r="C763" s="42"/>
      <c r="D763" s="42"/>
      <c r="E763" s="42"/>
      <c r="F763" s="43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</row>
    <row r="764" spans="1:46">
      <c r="A764" s="42"/>
      <c r="B764" s="42"/>
      <c r="C764" s="42"/>
      <c r="D764" s="42"/>
      <c r="E764" s="42"/>
      <c r="F764" s="43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</row>
    <row r="765" spans="1:46">
      <c r="A765" s="42"/>
      <c r="B765" s="42"/>
      <c r="C765" s="42"/>
      <c r="D765" s="42"/>
      <c r="E765" s="42"/>
      <c r="F765" s="43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</row>
    <row r="766" spans="1:46">
      <c r="A766" s="42"/>
      <c r="B766" s="42"/>
      <c r="C766" s="42"/>
      <c r="D766" s="42"/>
      <c r="E766" s="42"/>
      <c r="F766" s="43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</row>
    <row r="767" spans="1:46">
      <c r="A767" s="42"/>
      <c r="B767" s="42"/>
      <c r="C767" s="42"/>
      <c r="D767" s="42"/>
      <c r="E767" s="42"/>
      <c r="F767" s="43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</row>
    <row r="768" spans="1:46">
      <c r="A768" s="42"/>
      <c r="B768" s="42"/>
      <c r="C768" s="42"/>
      <c r="D768" s="42"/>
      <c r="E768" s="42"/>
      <c r="F768" s="43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</row>
    <row r="769" spans="1:46">
      <c r="A769" s="42"/>
      <c r="B769" s="42"/>
      <c r="C769" s="42"/>
      <c r="D769" s="42"/>
      <c r="E769" s="42"/>
      <c r="F769" s="43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</row>
    <row r="770" spans="1:46">
      <c r="A770" s="42"/>
      <c r="B770" s="42"/>
      <c r="C770" s="42"/>
      <c r="D770" s="42"/>
      <c r="E770" s="42"/>
      <c r="F770" s="43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</row>
    <row r="771" spans="1:46">
      <c r="A771" s="42"/>
      <c r="B771" s="42"/>
      <c r="C771" s="42"/>
      <c r="D771" s="42"/>
      <c r="E771" s="42"/>
      <c r="F771" s="43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</row>
    <row r="772" spans="1:46">
      <c r="A772" s="42"/>
      <c r="B772" s="42"/>
      <c r="C772" s="42"/>
      <c r="D772" s="42"/>
      <c r="E772" s="42"/>
      <c r="F772" s="43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</row>
    <row r="773" spans="1:46">
      <c r="A773" s="42"/>
      <c r="B773" s="42"/>
      <c r="C773" s="42"/>
      <c r="D773" s="42"/>
      <c r="E773" s="42"/>
      <c r="F773" s="43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</row>
    <row r="774" spans="1:46">
      <c r="A774" s="42"/>
      <c r="B774" s="42"/>
      <c r="C774" s="42"/>
      <c r="D774" s="42"/>
      <c r="E774" s="42"/>
      <c r="F774" s="43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</row>
    <row r="775" spans="1:46">
      <c r="A775" s="42"/>
      <c r="B775" s="42"/>
      <c r="C775" s="42"/>
      <c r="D775" s="42"/>
      <c r="E775" s="42"/>
      <c r="F775" s="43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</row>
    <row r="776" spans="1:46">
      <c r="A776" s="42"/>
      <c r="B776" s="42"/>
      <c r="C776" s="42"/>
      <c r="D776" s="42"/>
      <c r="E776" s="42"/>
      <c r="F776" s="43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</row>
    <row r="777" spans="1:46">
      <c r="A777" s="42"/>
      <c r="B777" s="42"/>
      <c r="C777" s="42"/>
      <c r="D777" s="42"/>
      <c r="E777" s="42"/>
      <c r="F777" s="43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</row>
    <row r="778" spans="1:46">
      <c r="A778" s="42"/>
      <c r="B778" s="42"/>
      <c r="C778" s="42"/>
      <c r="D778" s="42"/>
      <c r="E778" s="42"/>
      <c r="F778" s="43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</row>
    <row r="779" spans="1:46">
      <c r="A779" s="42"/>
      <c r="B779" s="42"/>
      <c r="C779" s="42"/>
      <c r="D779" s="42"/>
      <c r="E779" s="42"/>
      <c r="F779" s="43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</row>
    <row r="780" spans="1:46">
      <c r="A780" s="42"/>
      <c r="B780" s="42"/>
      <c r="C780" s="42"/>
      <c r="D780" s="42"/>
      <c r="E780" s="42"/>
      <c r="F780" s="43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</row>
    <row r="781" spans="1:46">
      <c r="A781" s="42"/>
      <c r="B781" s="42"/>
      <c r="C781" s="42"/>
      <c r="D781" s="42"/>
      <c r="E781" s="42"/>
      <c r="F781" s="43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</row>
    <row r="782" spans="1:46">
      <c r="A782" s="42"/>
      <c r="B782" s="42"/>
      <c r="C782" s="42"/>
      <c r="D782" s="42"/>
      <c r="E782" s="42"/>
      <c r="F782" s="43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</row>
    <row r="783" spans="1:46">
      <c r="A783" s="42"/>
      <c r="B783" s="42"/>
      <c r="C783" s="42"/>
      <c r="D783" s="42"/>
      <c r="E783" s="42"/>
      <c r="F783" s="43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</row>
    <row r="784" spans="1:46">
      <c r="A784" s="42"/>
      <c r="B784" s="42"/>
      <c r="C784" s="42"/>
      <c r="D784" s="42"/>
      <c r="E784" s="42"/>
      <c r="F784" s="43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</row>
    <row r="785" spans="1:46">
      <c r="A785" s="42"/>
      <c r="B785" s="42"/>
      <c r="C785" s="42"/>
      <c r="D785" s="42"/>
      <c r="E785" s="42"/>
      <c r="F785" s="43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</row>
    <row r="786" spans="1:46">
      <c r="A786" s="42"/>
      <c r="B786" s="42"/>
      <c r="C786" s="42"/>
      <c r="D786" s="42"/>
      <c r="E786" s="42"/>
      <c r="F786" s="43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</row>
    <row r="787" spans="1:46">
      <c r="A787" s="42"/>
      <c r="B787" s="42"/>
      <c r="C787" s="42"/>
      <c r="D787" s="42"/>
      <c r="E787" s="42"/>
      <c r="F787" s="43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</row>
    <row r="788" spans="1:46">
      <c r="A788" s="42"/>
      <c r="B788" s="42"/>
      <c r="C788" s="42"/>
      <c r="D788" s="42"/>
      <c r="E788" s="42"/>
      <c r="F788" s="43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</row>
    <row r="789" spans="1:46">
      <c r="A789" s="42"/>
      <c r="B789" s="42"/>
      <c r="C789" s="42"/>
      <c r="D789" s="42"/>
      <c r="E789" s="42"/>
      <c r="F789" s="43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</row>
    <row r="790" spans="1:46">
      <c r="A790" s="42"/>
      <c r="B790" s="42"/>
      <c r="C790" s="42"/>
      <c r="D790" s="42"/>
      <c r="E790" s="42"/>
      <c r="F790" s="43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</row>
    <row r="791" spans="1:46">
      <c r="A791" s="42"/>
      <c r="B791" s="42"/>
      <c r="C791" s="42"/>
      <c r="D791" s="42"/>
      <c r="E791" s="42"/>
      <c r="F791" s="43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</row>
    <row r="792" spans="1:46">
      <c r="A792" s="42"/>
      <c r="B792" s="42"/>
      <c r="C792" s="42"/>
      <c r="D792" s="42"/>
      <c r="E792" s="42"/>
      <c r="F792" s="43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</row>
    <row r="793" spans="1:46">
      <c r="A793" s="42"/>
      <c r="B793" s="42"/>
      <c r="C793" s="42"/>
      <c r="D793" s="42"/>
      <c r="E793" s="42"/>
      <c r="F793" s="43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</row>
    <row r="794" spans="1:46">
      <c r="A794" s="42"/>
      <c r="B794" s="42"/>
      <c r="C794" s="42"/>
      <c r="D794" s="42"/>
      <c r="E794" s="42"/>
      <c r="F794" s="43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</row>
    <row r="795" spans="1:46">
      <c r="A795" s="42"/>
      <c r="B795" s="42"/>
      <c r="C795" s="42"/>
      <c r="D795" s="42"/>
      <c r="E795" s="42"/>
      <c r="F795" s="43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</row>
    <row r="796" spans="1:46">
      <c r="A796" s="42"/>
      <c r="B796" s="42"/>
      <c r="C796" s="42"/>
      <c r="D796" s="42"/>
      <c r="E796" s="42"/>
      <c r="F796" s="43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</row>
    <row r="797" spans="1:46">
      <c r="A797" s="42"/>
      <c r="B797" s="42"/>
      <c r="C797" s="42"/>
      <c r="D797" s="42"/>
      <c r="E797" s="42"/>
      <c r="F797" s="43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</row>
    <row r="798" spans="1:46">
      <c r="A798" s="42"/>
      <c r="B798" s="42"/>
      <c r="C798" s="42"/>
      <c r="D798" s="42"/>
      <c r="E798" s="42"/>
      <c r="F798" s="43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</row>
    <row r="799" spans="1:46">
      <c r="A799" s="42"/>
      <c r="B799" s="42"/>
      <c r="C799" s="42"/>
      <c r="D799" s="42"/>
      <c r="E799" s="42"/>
      <c r="F799" s="43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</row>
    <row r="800" spans="1:46">
      <c r="A800" s="42"/>
      <c r="B800" s="42"/>
      <c r="C800" s="42"/>
      <c r="D800" s="42"/>
      <c r="E800" s="42"/>
      <c r="F800" s="43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</row>
    <row r="801" spans="1:46">
      <c r="A801" s="42"/>
      <c r="B801" s="42"/>
      <c r="C801" s="42"/>
      <c r="D801" s="42"/>
      <c r="E801" s="42"/>
      <c r="F801" s="43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</row>
    <row r="802" spans="1:46">
      <c r="A802" s="42"/>
      <c r="B802" s="42"/>
      <c r="C802" s="42"/>
      <c r="D802" s="42"/>
      <c r="E802" s="42"/>
      <c r="F802" s="43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</row>
    <row r="803" spans="1:46">
      <c r="A803" s="42"/>
      <c r="B803" s="42"/>
      <c r="C803" s="42"/>
      <c r="D803" s="42"/>
      <c r="E803" s="42"/>
      <c r="F803" s="43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</row>
    <row r="804" spans="1:46">
      <c r="A804" s="42"/>
      <c r="B804" s="42"/>
      <c r="C804" s="42"/>
      <c r="D804" s="42"/>
      <c r="E804" s="42"/>
      <c r="F804" s="43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</row>
    <row r="805" spans="1:46">
      <c r="A805" s="42"/>
      <c r="B805" s="42"/>
      <c r="C805" s="42"/>
      <c r="D805" s="42"/>
      <c r="E805" s="42"/>
      <c r="F805" s="43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</row>
    <row r="806" spans="1:46">
      <c r="A806" s="42"/>
      <c r="B806" s="42"/>
      <c r="C806" s="42"/>
      <c r="D806" s="42"/>
      <c r="E806" s="42"/>
      <c r="F806" s="43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</row>
    <row r="807" spans="1:46">
      <c r="A807" s="42"/>
      <c r="B807" s="42"/>
      <c r="C807" s="42"/>
      <c r="D807" s="42"/>
      <c r="E807" s="42"/>
      <c r="F807" s="43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</row>
    <row r="808" spans="1:46">
      <c r="A808" s="42"/>
      <c r="B808" s="42"/>
      <c r="C808" s="42"/>
      <c r="D808" s="42"/>
      <c r="E808" s="42"/>
      <c r="F808" s="43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</row>
    <row r="809" spans="1:46">
      <c r="A809" s="42"/>
      <c r="B809" s="42"/>
      <c r="C809" s="42"/>
      <c r="D809" s="42"/>
      <c r="E809" s="42"/>
      <c r="F809" s="43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</row>
    <row r="810" spans="1:46">
      <c r="A810" s="42"/>
      <c r="B810" s="42"/>
      <c r="C810" s="42"/>
      <c r="D810" s="42"/>
      <c r="E810" s="42"/>
      <c r="F810" s="43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</row>
    <row r="811" spans="1:46">
      <c r="A811" s="42"/>
      <c r="B811" s="42"/>
      <c r="C811" s="42"/>
      <c r="D811" s="42"/>
      <c r="E811" s="42"/>
      <c r="F811" s="43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</row>
    <row r="812" spans="1:46">
      <c r="A812" s="42"/>
      <c r="B812" s="42"/>
      <c r="C812" s="42"/>
      <c r="D812" s="42"/>
      <c r="E812" s="42"/>
      <c r="F812" s="43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</row>
    <row r="813" spans="1:46">
      <c r="A813" s="42"/>
      <c r="B813" s="42"/>
      <c r="C813" s="42"/>
      <c r="D813" s="42"/>
      <c r="E813" s="42"/>
      <c r="F813" s="43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</row>
    <row r="814" spans="1:46">
      <c r="A814" s="42"/>
      <c r="B814" s="42"/>
      <c r="C814" s="42"/>
      <c r="D814" s="42"/>
      <c r="E814" s="42"/>
      <c r="F814" s="43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</row>
    <row r="815" spans="1:46">
      <c r="A815" s="42"/>
      <c r="B815" s="42"/>
      <c r="C815" s="42"/>
      <c r="D815" s="42"/>
      <c r="E815" s="42"/>
      <c r="F815" s="43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</row>
    <row r="816" spans="1:46">
      <c r="A816" s="42"/>
      <c r="B816" s="42"/>
      <c r="C816" s="42"/>
      <c r="D816" s="42"/>
      <c r="E816" s="42"/>
      <c r="F816" s="43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</row>
    <row r="817" spans="1:46">
      <c r="A817" s="42"/>
      <c r="B817" s="42"/>
      <c r="C817" s="42"/>
      <c r="D817" s="42"/>
      <c r="E817" s="42"/>
      <c r="F817" s="43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</row>
    <row r="818" spans="1:46">
      <c r="A818" s="42"/>
      <c r="B818" s="42"/>
      <c r="C818" s="42"/>
      <c r="D818" s="42"/>
      <c r="E818" s="42"/>
      <c r="F818" s="43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</row>
    <row r="819" spans="1:46">
      <c r="A819" s="42"/>
      <c r="B819" s="42"/>
      <c r="C819" s="42"/>
      <c r="D819" s="42"/>
      <c r="E819" s="42"/>
      <c r="F819" s="43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</row>
    <row r="820" spans="1:46">
      <c r="A820" s="42"/>
      <c r="B820" s="42"/>
      <c r="C820" s="42"/>
      <c r="D820" s="42"/>
      <c r="E820" s="42"/>
      <c r="F820" s="43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</row>
    <row r="821" spans="1:46">
      <c r="A821" s="42"/>
      <c r="B821" s="42"/>
      <c r="C821" s="42"/>
      <c r="D821" s="42"/>
      <c r="E821" s="42"/>
      <c r="F821" s="43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</row>
    <row r="822" spans="1:46">
      <c r="A822" s="42"/>
      <c r="B822" s="42"/>
      <c r="C822" s="42"/>
      <c r="D822" s="42"/>
      <c r="E822" s="42"/>
      <c r="F822" s="43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</row>
    <row r="823" spans="1:46">
      <c r="A823" s="42"/>
      <c r="B823" s="42"/>
      <c r="C823" s="42"/>
      <c r="D823" s="42"/>
      <c r="E823" s="42"/>
      <c r="F823" s="43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</row>
    <row r="824" spans="1:46">
      <c r="A824" s="42"/>
      <c r="B824" s="42"/>
      <c r="C824" s="42"/>
      <c r="D824" s="42"/>
      <c r="E824" s="42"/>
      <c r="F824" s="43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</row>
    <row r="825" spans="1:46">
      <c r="A825" s="42"/>
      <c r="B825" s="42"/>
      <c r="C825" s="42"/>
      <c r="D825" s="42"/>
      <c r="E825" s="42"/>
      <c r="F825" s="43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</row>
    <row r="826" spans="1:46">
      <c r="A826" s="42"/>
      <c r="B826" s="42"/>
      <c r="C826" s="42"/>
      <c r="D826" s="42"/>
      <c r="E826" s="42"/>
      <c r="F826" s="43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</row>
    <row r="827" spans="1:46">
      <c r="A827" s="42"/>
      <c r="B827" s="42"/>
      <c r="C827" s="42"/>
      <c r="D827" s="42"/>
      <c r="E827" s="42"/>
      <c r="F827" s="43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</row>
    <row r="828" spans="1:46">
      <c r="A828" s="42"/>
      <c r="B828" s="42"/>
      <c r="C828" s="42"/>
      <c r="D828" s="42"/>
      <c r="E828" s="42"/>
      <c r="F828" s="43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</row>
    <row r="829" spans="1:46">
      <c r="A829" s="42"/>
      <c r="B829" s="42"/>
      <c r="C829" s="42"/>
      <c r="D829" s="42"/>
      <c r="E829" s="42"/>
      <c r="F829" s="43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</row>
    <row r="830" spans="1:46">
      <c r="A830" s="42"/>
      <c r="B830" s="42"/>
      <c r="C830" s="42"/>
      <c r="D830" s="42"/>
      <c r="E830" s="42"/>
      <c r="F830" s="43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</row>
    <row r="831" spans="1:46">
      <c r="A831" s="42"/>
      <c r="B831" s="42"/>
      <c r="C831" s="42"/>
      <c r="D831" s="42"/>
      <c r="E831" s="42"/>
      <c r="F831" s="43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</row>
    <row r="832" spans="1:46">
      <c r="A832" s="42"/>
      <c r="B832" s="42"/>
      <c r="C832" s="42"/>
      <c r="D832" s="42"/>
      <c r="E832" s="42"/>
      <c r="F832" s="43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</row>
    <row r="833" spans="1:46">
      <c r="A833" s="42"/>
      <c r="B833" s="42"/>
      <c r="C833" s="42"/>
      <c r="D833" s="42"/>
      <c r="E833" s="42"/>
      <c r="F833" s="43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</row>
    <row r="834" spans="1:46">
      <c r="A834" s="42"/>
      <c r="B834" s="42"/>
      <c r="C834" s="42"/>
      <c r="D834" s="42"/>
      <c r="E834" s="42"/>
      <c r="F834" s="43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</row>
    <row r="835" spans="1:46">
      <c r="A835" s="42"/>
      <c r="B835" s="42"/>
      <c r="C835" s="42"/>
      <c r="D835" s="42"/>
      <c r="E835" s="42"/>
      <c r="F835" s="43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</row>
    <row r="836" spans="1:46">
      <c r="A836" s="42"/>
      <c r="B836" s="42"/>
      <c r="C836" s="42"/>
      <c r="D836" s="42"/>
      <c r="E836" s="42"/>
      <c r="F836" s="43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</row>
    <row r="837" spans="1:46">
      <c r="A837" s="42"/>
      <c r="B837" s="42"/>
      <c r="C837" s="42"/>
      <c r="D837" s="42"/>
      <c r="E837" s="42"/>
      <c r="F837" s="43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</row>
    <row r="838" spans="1:46">
      <c r="A838" s="42"/>
      <c r="B838" s="42"/>
      <c r="C838" s="42"/>
      <c r="D838" s="42"/>
      <c r="E838" s="42"/>
      <c r="F838" s="43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</row>
    <row r="839" spans="1:46">
      <c r="A839" s="42"/>
      <c r="B839" s="42"/>
      <c r="C839" s="42"/>
      <c r="D839" s="42"/>
      <c r="E839" s="42"/>
      <c r="F839" s="43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</row>
    <row r="840" spans="1:46">
      <c r="A840" s="42"/>
      <c r="B840" s="42"/>
      <c r="C840" s="42"/>
      <c r="D840" s="42"/>
      <c r="E840" s="42"/>
      <c r="F840" s="43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</row>
    <row r="841" spans="1:46">
      <c r="A841" s="42"/>
      <c r="B841" s="42"/>
      <c r="C841" s="42"/>
      <c r="D841" s="42"/>
      <c r="E841" s="42"/>
      <c r="F841" s="43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</row>
    <row r="842" spans="1:46">
      <c r="A842" s="42"/>
      <c r="B842" s="42"/>
      <c r="C842" s="42"/>
      <c r="D842" s="42"/>
      <c r="E842" s="42"/>
      <c r="F842" s="43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</row>
    <row r="843" spans="1:46">
      <c r="A843" s="42"/>
      <c r="B843" s="42"/>
      <c r="C843" s="42"/>
      <c r="D843" s="42"/>
      <c r="E843" s="42"/>
      <c r="F843" s="43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</row>
    <row r="844" spans="1:46">
      <c r="A844" s="42"/>
      <c r="B844" s="42"/>
      <c r="C844" s="42"/>
      <c r="D844" s="42"/>
      <c r="E844" s="42"/>
      <c r="F844" s="43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</row>
    <row r="845" spans="1:46">
      <c r="A845" s="42"/>
      <c r="B845" s="42"/>
      <c r="C845" s="42"/>
      <c r="D845" s="42"/>
      <c r="E845" s="42"/>
      <c r="F845" s="43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</row>
    <row r="846" spans="1:46">
      <c r="A846" s="42"/>
      <c r="B846" s="42"/>
      <c r="C846" s="42"/>
      <c r="D846" s="42"/>
      <c r="E846" s="42"/>
      <c r="F846" s="43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</row>
    <row r="847" spans="1:46">
      <c r="A847" s="42"/>
      <c r="B847" s="42"/>
      <c r="C847" s="42"/>
      <c r="D847" s="42"/>
      <c r="E847" s="42"/>
      <c r="F847" s="43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</row>
    <row r="848" spans="1:46">
      <c r="A848" s="42"/>
      <c r="B848" s="42"/>
      <c r="C848" s="42"/>
      <c r="D848" s="42"/>
      <c r="E848" s="42"/>
      <c r="F848" s="43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</row>
    <row r="849" spans="1:46">
      <c r="A849" s="42"/>
      <c r="B849" s="42"/>
      <c r="C849" s="42"/>
      <c r="D849" s="42"/>
      <c r="E849" s="42"/>
      <c r="F849" s="43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</row>
    <row r="850" spans="1:46">
      <c r="A850" s="42"/>
      <c r="B850" s="42"/>
      <c r="C850" s="42"/>
      <c r="D850" s="42"/>
      <c r="E850" s="42"/>
      <c r="F850" s="43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</row>
    <row r="851" spans="1:46">
      <c r="A851" s="42"/>
      <c r="B851" s="42"/>
      <c r="C851" s="42"/>
      <c r="D851" s="42"/>
      <c r="E851" s="42"/>
      <c r="F851" s="43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</row>
    <row r="852" spans="1:46">
      <c r="A852" s="42"/>
      <c r="B852" s="42"/>
      <c r="C852" s="42"/>
      <c r="D852" s="42"/>
      <c r="E852" s="42"/>
      <c r="F852" s="43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</row>
    <row r="853" spans="1:46">
      <c r="A853" s="42"/>
      <c r="B853" s="42"/>
      <c r="C853" s="42"/>
      <c r="D853" s="42"/>
      <c r="E853" s="42"/>
      <c r="F853" s="43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</row>
    <row r="854" spans="1:46">
      <c r="A854" s="42"/>
      <c r="B854" s="42"/>
      <c r="C854" s="42"/>
      <c r="D854" s="42"/>
      <c r="E854" s="42"/>
      <c r="F854" s="43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</row>
    <row r="855" spans="1:46">
      <c r="A855" s="42"/>
      <c r="B855" s="42"/>
      <c r="C855" s="42"/>
      <c r="D855" s="42"/>
      <c r="E855" s="42"/>
      <c r="F855" s="43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</row>
    <row r="856" spans="1:46">
      <c r="A856" s="42"/>
      <c r="B856" s="42"/>
      <c r="C856" s="42"/>
      <c r="D856" s="42"/>
      <c r="E856" s="42"/>
      <c r="F856" s="43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</row>
    <row r="857" spans="1:46">
      <c r="A857" s="42"/>
      <c r="B857" s="42"/>
      <c r="C857" s="42"/>
      <c r="D857" s="42"/>
      <c r="E857" s="42"/>
      <c r="F857" s="43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</row>
    <row r="858" spans="1:46">
      <c r="A858" s="42"/>
      <c r="B858" s="42"/>
      <c r="C858" s="42"/>
      <c r="D858" s="42"/>
      <c r="E858" s="42"/>
      <c r="F858" s="43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</row>
    <row r="859" spans="1:46">
      <c r="A859" s="42"/>
      <c r="B859" s="42"/>
      <c r="C859" s="42"/>
      <c r="D859" s="42"/>
      <c r="E859" s="42"/>
      <c r="F859" s="43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</row>
    <row r="860" spans="1:46">
      <c r="A860" s="42"/>
      <c r="B860" s="42"/>
      <c r="C860" s="42"/>
      <c r="D860" s="42"/>
      <c r="E860" s="42"/>
      <c r="F860" s="43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</row>
    <row r="861" spans="1:46">
      <c r="A861" s="42"/>
      <c r="B861" s="42"/>
      <c r="C861" s="42"/>
      <c r="D861" s="42"/>
      <c r="E861" s="42"/>
      <c r="F861" s="43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</row>
    <row r="862" spans="1:46">
      <c r="A862" s="42"/>
      <c r="B862" s="42"/>
      <c r="C862" s="42"/>
      <c r="D862" s="42"/>
      <c r="E862" s="42"/>
      <c r="F862" s="43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</row>
    <row r="863" spans="1:46">
      <c r="A863" s="42"/>
      <c r="B863" s="42"/>
      <c r="C863" s="42"/>
      <c r="D863" s="42"/>
      <c r="E863" s="42"/>
      <c r="F863" s="43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</row>
    <row r="864" spans="1:46">
      <c r="A864" s="42"/>
      <c r="B864" s="42"/>
      <c r="C864" s="42"/>
      <c r="D864" s="42"/>
      <c r="E864" s="42"/>
      <c r="F864" s="43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</row>
    <row r="865" spans="1:46">
      <c r="A865" s="42"/>
      <c r="B865" s="42"/>
      <c r="C865" s="42"/>
      <c r="D865" s="42"/>
      <c r="E865" s="42"/>
      <c r="F865" s="43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</row>
    <row r="866" spans="1:46">
      <c r="A866" s="42"/>
      <c r="B866" s="42"/>
      <c r="C866" s="42"/>
      <c r="D866" s="42"/>
      <c r="E866" s="42"/>
      <c r="F866" s="43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</row>
    <row r="867" spans="1:46">
      <c r="A867" s="42"/>
      <c r="B867" s="42"/>
      <c r="C867" s="42"/>
      <c r="D867" s="42"/>
      <c r="E867" s="42"/>
      <c r="F867" s="43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</row>
    <row r="868" spans="1:46">
      <c r="A868" s="42"/>
      <c r="B868" s="42"/>
      <c r="C868" s="42"/>
      <c r="D868" s="42"/>
      <c r="E868" s="42"/>
      <c r="F868" s="43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</row>
    <row r="869" spans="1:46">
      <c r="A869" s="42"/>
      <c r="B869" s="42"/>
      <c r="C869" s="42"/>
      <c r="D869" s="42"/>
      <c r="E869" s="42"/>
      <c r="F869" s="43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</row>
    <row r="870" spans="1:46">
      <c r="A870" s="42"/>
      <c r="B870" s="42"/>
      <c r="C870" s="42"/>
      <c r="D870" s="42"/>
      <c r="E870" s="42"/>
      <c r="F870" s="43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</row>
    <row r="871" spans="1:46">
      <c r="A871" s="42"/>
      <c r="B871" s="42"/>
      <c r="C871" s="42"/>
      <c r="D871" s="42"/>
      <c r="E871" s="42"/>
      <c r="F871" s="43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</row>
    <row r="872" spans="1:46">
      <c r="A872" s="42"/>
      <c r="B872" s="42"/>
      <c r="C872" s="42"/>
      <c r="D872" s="42"/>
      <c r="E872" s="42"/>
      <c r="F872" s="43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</row>
    <row r="873" spans="1:46">
      <c r="A873" s="42"/>
      <c r="B873" s="42"/>
      <c r="C873" s="42"/>
      <c r="D873" s="42"/>
      <c r="E873" s="42"/>
      <c r="F873" s="43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</row>
    <row r="874" spans="1:46">
      <c r="A874" s="42"/>
      <c r="B874" s="42"/>
      <c r="C874" s="42"/>
      <c r="D874" s="42"/>
      <c r="E874" s="42"/>
      <c r="F874" s="43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</row>
    <row r="875" spans="1:46">
      <c r="A875" s="42"/>
      <c r="B875" s="42"/>
      <c r="C875" s="42"/>
      <c r="D875" s="42"/>
      <c r="E875" s="42"/>
      <c r="F875" s="43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</row>
    <row r="876" spans="1:46">
      <c r="A876" s="42"/>
      <c r="B876" s="42"/>
      <c r="C876" s="42"/>
      <c r="D876" s="42"/>
      <c r="E876" s="42"/>
      <c r="F876" s="43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</row>
    <row r="877" spans="1:46">
      <c r="A877" s="42"/>
      <c r="B877" s="42"/>
      <c r="C877" s="42"/>
      <c r="D877" s="42"/>
      <c r="E877" s="42"/>
      <c r="F877" s="43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</row>
    <row r="878" spans="1:46">
      <c r="A878" s="42"/>
      <c r="B878" s="42"/>
      <c r="C878" s="42"/>
      <c r="D878" s="42"/>
      <c r="E878" s="42"/>
      <c r="F878" s="43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</row>
    <row r="879" spans="1:46">
      <c r="A879" s="42"/>
      <c r="B879" s="42"/>
      <c r="C879" s="42"/>
      <c r="D879" s="42"/>
      <c r="E879" s="42"/>
      <c r="F879" s="43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</row>
    <row r="880" spans="1:46">
      <c r="A880" s="42"/>
      <c r="B880" s="42"/>
      <c r="C880" s="42"/>
      <c r="D880" s="42"/>
      <c r="E880" s="42"/>
      <c r="F880" s="43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</row>
    <row r="881" spans="1:46">
      <c r="A881" s="42"/>
      <c r="B881" s="42"/>
      <c r="C881" s="42"/>
      <c r="D881" s="42"/>
      <c r="E881" s="42"/>
      <c r="F881" s="43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</row>
    <row r="882" spans="1:46">
      <c r="A882" s="42"/>
      <c r="B882" s="42"/>
      <c r="C882" s="42"/>
      <c r="D882" s="42"/>
      <c r="E882" s="42"/>
      <c r="F882" s="43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</row>
    <row r="883" spans="1:46">
      <c r="A883" s="42"/>
      <c r="B883" s="42"/>
      <c r="C883" s="42"/>
      <c r="D883" s="42"/>
      <c r="E883" s="42"/>
      <c r="F883" s="43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</row>
    <row r="884" spans="1:46">
      <c r="A884" s="42"/>
      <c r="B884" s="42"/>
      <c r="C884" s="42"/>
      <c r="D884" s="42"/>
      <c r="E884" s="42"/>
      <c r="F884" s="43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</row>
    <row r="885" spans="1:46">
      <c r="A885" s="42"/>
      <c r="B885" s="42"/>
      <c r="C885" s="42"/>
      <c r="D885" s="42"/>
      <c r="E885" s="42"/>
      <c r="F885" s="43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</row>
    <row r="886" spans="1:46">
      <c r="A886" s="42"/>
      <c r="B886" s="42"/>
      <c r="C886" s="42"/>
      <c r="D886" s="42"/>
      <c r="E886" s="42"/>
      <c r="F886" s="43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</row>
    <row r="887" spans="1:46">
      <c r="A887" s="42"/>
      <c r="B887" s="42"/>
      <c r="C887" s="42"/>
      <c r="D887" s="42"/>
      <c r="E887" s="42"/>
      <c r="F887" s="43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</row>
    <row r="888" spans="1:46">
      <c r="A888" s="42"/>
      <c r="B888" s="42"/>
      <c r="C888" s="42"/>
      <c r="D888" s="42"/>
      <c r="E888" s="42"/>
      <c r="F888" s="43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</row>
    <row r="889" spans="1:46">
      <c r="A889" s="42"/>
      <c r="B889" s="42"/>
      <c r="C889" s="42"/>
      <c r="D889" s="42"/>
      <c r="E889" s="42"/>
      <c r="F889" s="43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</row>
    <row r="890" spans="1:46">
      <c r="A890" s="42"/>
      <c r="B890" s="42"/>
      <c r="C890" s="42"/>
      <c r="D890" s="42"/>
      <c r="E890" s="42"/>
      <c r="F890" s="43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</row>
    <row r="891" spans="1:46">
      <c r="A891" s="42"/>
      <c r="B891" s="42"/>
      <c r="C891" s="42"/>
      <c r="D891" s="42"/>
      <c r="E891" s="42"/>
      <c r="F891" s="43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</row>
    <row r="892" spans="1:46">
      <c r="A892" s="42"/>
      <c r="B892" s="42"/>
      <c r="C892" s="42"/>
      <c r="D892" s="42"/>
      <c r="E892" s="42"/>
      <c r="F892" s="43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</row>
    <row r="893" spans="1:46">
      <c r="A893" s="42"/>
      <c r="B893" s="42"/>
      <c r="C893" s="42"/>
      <c r="D893" s="42"/>
      <c r="E893" s="42"/>
      <c r="F893" s="43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</row>
    <row r="894" spans="1:46">
      <c r="A894" s="42"/>
      <c r="B894" s="42"/>
      <c r="C894" s="42"/>
      <c r="D894" s="42"/>
      <c r="E894" s="42"/>
      <c r="F894" s="43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</row>
    <row r="895" spans="1:46">
      <c r="A895" s="42"/>
      <c r="B895" s="42"/>
      <c r="C895" s="42"/>
      <c r="D895" s="42"/>
      <c r="E895" s="42"/>
      <c r="F895" s="43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</row>
    <row r="896" spans="1:46">
      <c r="A896" s="42"/>
      <c r="B896" s="42"/>
      <c r="C896" s="42"/>
      <c r="D896" s="42"/>
      <c r="E896" s="42"/>
      <c r="F896" s="43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</row>
    <row r="897" spans="1:46">
      <c r="A897" s="42"/>
      <c r="B897" s="42"/>
      <c r="C897" s="42"/>
      <c r="D897" s="42"/>
      <c r="E897" s="42"/>
      <c r="F897" s="43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</row>
    <row r="898" spans="1:46">
      <c r="A898" s="42"/>
      <c r="B898" s="42"/>
      <c r="C898" s="42"/>
      <c r="D898" s="42"/>
      <c r="E898" s="42"/>
      <c r="F898" s="43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</row>
    <row r="899" spans="1:46">
      <c r="A899" s="42"/>
      <c r="B899" s="42"/>
      <c r="C899" s="42"/>
      <c r="D899" s="42"/>
      <c r="E899" s="42"/>
      <c r="F899" s="43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</row>
    <row r="900" spans="1:46">
      <c r="A900" s="42"/>
      <c r="B900" s="42"/>
      <c r="C900" s="42"/>
      <c r="D900" s="42"/>
      <c r="E900" s="42"/>
      <c r="F900" s="43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</row>
    <row r="901" spans="1:46">
      <c r="A901" s="42"/>
      <c r="B901" s="42"/>
      <c r="C901" s="42"/>
      <c r="D901" s="42"/>
      <c r="E901" s="42"/>
      <c r="F901" s="43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</row>
    <row r="902" spans="1:46">
      <c r="A902" s="42"/>
      <c r="B902" s="42"/>
      <c r="C902" s="42"/>
      <c r="D902" s="42"/>
      <c r="E902" s="42"/>
      <c r="F902" s="43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</row>
    <row r="903" spans="1:46">
      <c r="A903" s="42"/>
      <c r="B903" s="42"/>
      <c r="C903" s="42"/>
      <c r="D903" s="42"/>
      <c r="E903" s="42"/>
      <c r="F903" s="43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</row>
    <row r="904" spans="1:46">
      <c r="A904" s="42"/>
      <c r="B904" s="42"/>
      <c r="C904" s="42"/>
      <c r="D904" s="42"/>
      <c r="E904" s="42"/>
      <c r="F904" s="43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</row>
    <row r="905" spans="1:46">
      <c r="A905" s="42"/>
      <c r="B905" s="42"/>
      <c r="C905" s="42"/>
      <c r="D905" s="42"/>
      <c r="E905" s="42"/>
      <c r="F905" s="43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</row>
    <row r="906" spans="1:46">
      <c r="A906" s="42"/>
      <c r="B906" s="42"/>
      <c r="C906" s="42"/>
      <c r="D906" s="42"/>
      <c r="E906" s="42"/>
      <c r="F906" s="43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</row>
    <row r="907" spans="1:46">
      <c r="A907" s="42"/>
      <c r="B907" s="42"/>
      <c r="C907" s="42"/>
      <c r="D907" s="42"/>
      <c r="E907" s="42"/>
      <c r="F907" s="43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</row>
    <row r="908" spans="1:46">
      <c r="A908" s="42"/>
      <c r="B908" s="42"/>
      <c r="C908" s="42"/>
      <c r="D908" s="42"/>
      <c r="E908" s="42"/>
      <c r="F908" s="43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</row>
    <row r="909" spans="1:46">
      <c r="A909" s="42"/>
      <c r="B909" s="42"/>
      <c r="C909" s="42"/>
      <c r="D909" s="42"/>
      <c r="E909" s="42"/>
      <c r="F909" s="43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</row>
    <row r="910" spans="1:46">
      <c r="A910" s="42"/>
      <c r="B910" s="42"/>
      <c r="C910" s="42"/>
      <c r="D910" s="42"/>
      <c r="E910" s="42"/>
      <c r="F910" s="43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</row>
    <row r="911" spans="1:46">
      <c r="A911" s="42"/>
      <c r="B911" s="42"/>
      <c r="C911" s="42"/>
      <c r="D911" s="42"/>
      <c r="E911" s="42"/>
      <c r="F911" s="43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</row>
    <row r="912" spans="1:46">
      <c r="A912" s="42"/>
      <c r="B912" s="42"/>
      <c r="C912" s="42"/>
      <c r="D912" s="42"/>
      <c r="E912" s="42"/>
      <c r="F912" s="43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</row>
    <row r="913" spans="1:46">
      <c r="A913" s="42"/>
      <c r="B913" s="42"/>
      <c r="C913" s="42"/>
      <c r="D913" s="42"/>
      <c r="E913" s="42"/>
      <c r="F913" s="43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</row>
    <row r="914" spans="1:46">
      <c r="A914" s="42"/>
      <c r="B914" s="42"/>
      <c r="C914" s="42"/>
      <c r="D914" s="42"/>
      <c r="E914" s="42"/>
      <c r="F914" s="43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</row>
    <row r="915" spans="1:46">
      <c r="A915" s="42"/>
      <c r="B915" s="42"/>
      <c r="C915" s="42"/>
      <c r="D915" s="42"/>
      <c r="E915" s="42"/>
      <c r="F915" s="43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</row>
    <row r="916" spans="1:46">
      <c r="A916" s="42"/>
      <c r="B916" s="42"/>
      <c r="C916" s="42"/>
      <c r="D916" s="42"/>
      <c r="E916" s="42"/>
      <c r="F916" s="43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</row>
    <row r="917" spans="1:46">
      <c r="A917" s="42"/>
      <c r="B917" s="42"/>
      <c r="C917" s="42"/>
      <c r="D917" s="42"/>
      <c r="E917" s="42"/>
      <c r="F917" s="43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</row>
    <row r="918" spans="1:46">
      <c r="A918" s="42"/>
      <c r="B918" s="42"/>
      <c r="C918" s="42"/>
      <c r="D918" s="42"/>
      <c r="E918" s="42"/>
      <c r="F918" s="43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</row>
    <row r="919" spans="1:46">
      <c r="A919" s="42"/>
      <c r="B919" s="42"/>
      <c r="C919" s="42"/>
      <c r="D919" s="42"/>
      <c r="E919" s="42"/>
      <c r="F919" s="43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</row>
    <row r="920" spans="1:46">
      <c r="A920" s="42"/>
      <c r="B920" s="42"/>
      <c r="C920" s="42"/>
      <c r="D920" s="42"/>
      <c r="E920" s="42"/>
      <c r="F920" s="43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</row>
    <row r="921" spans="1:46">
      <c r="A921" s="42"/>
      <c r="B921" s="42"/>
      <c r="C921" s="42"/>
      <c r="D921" s="42"/>
      <c r="E921" s="42"/>
      <c r="F921" s="43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</row>
    <row r="922" spans="1:46">
      <c r="A922" s="42"/>
      <c r="B922" s="42"/>
      <c r="C922" s="42"/>
      <c r="D922" s="42"/>
      <c r="E922" s="42"/>
      <c r="F922" s="43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</row>
    <row r="923" spans="1:46">
      <c r="A923" s="42"/>
      <c r="B923" s="42"/>
      <c r="C923" s="42"/>
      <c r="D923" s="42"/>
      <c r="E923" s="42"/>
      <c r="F923" s="43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</row>
    <row r="924" spans="1:46">
      <c r="A924" s="42"/>
      <c r="B924" s="42"/>
      <c r="C924" s="42"/>
      <c r="D924" s="42"/>
      <c r="E924" s="42"/>
      <c r="F924" s="43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</row>
    <row r="925" spans="1:46">
      <c r="A925" s="42"/>
      <c r="B925" s="42"/>
      <c r="C925" s="42"/>
      <c r="D925" s="42"/>
      <c r="E925" s="42"/>
      <c r="F925" s="43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</row>
    <row r="926" spans="1:46">
      <c r="A926" s="42"/>
      <c r="B926" s="42"/>
      <c r="C926" s="42"/>
      <c r="D926" s="42"/>
      <c r="E926" s="42"/>
      <c r="F926" s="43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</row>
    <row r="927" spans="1:46">
      <c r="A927" s="42"/>
      <c r="B927" s="42"/>
      <c r="C927" s="42"/>
      <c r="D927" s="42"/>
      <c r="E927" s="42"/>
      <c r="F927" s="43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</row>
    <row r="928" spans="1:46">
      <c r="A928" s="42"/>
      <c r="B928" s="42"/>
      <c r="C928" s="42"/>
      <c r="D928" s="42"/>
      <c r="E928" s="42"/>
      <c r="F928" s="43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</row>
    <row r="929" spans="1:46">
      <c r="A929" s="42"/>
      <c r="B929" s="42"/>
      <c r="C929" s="42"/>
      <c r="D929" s="42"/>
      <c r="E929" s="42"/>
      <c r="F929" s="43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</row>
    <row r="930" spans="1:46">
      <c r="A930" s="42"/>
      <c r="B930" s="42"/>
      <c r="C930" s="42"/>
      <c r="D930" s="42"/>
      <c r="E930" s="42"/>
      <c r="F930" s="43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</row>
    <row r="931" spans="1:46">
      <c r="A931" s="42"/>
      <c r="B931" s="42"/>
      <c r="C931" s="42"/>
      <c r="D931" s="42"/>
      <c r="E931" s="42"/>
      <c r="F931" s="43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</row>
    <row r="932" spans="1:46">
      <c r="A932" s="42"/>
      <c r="B932" s="42"/>
      <c r="C932" s="42"/>
      <c r="D932" s="42"/>
      <c r="E932" s="42"/>
      <c r="F932" s="43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</row>
    <row r="933" spans="1:46">
      <c r="A933" s="42"/>
      <c r="B933" s="42"/>
      <c r="C933" s="42"/>
      <c r="D933" s="42"/>
      <c r="E933" s="42"/>
      <c r="F933" s="43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</row>
    <row r="934" spans="1:46">
      <c r="A934" s="42"/>
      <c r="B934" s="42"/>
      <c r="C934" s="42"/>
      <c r="D934" s="42"/>
      <c r="E934" s="42"/>
      <c r="F934" s="43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</row>
    <row r="935" spans="1:46">
      <c r="A935" s="42"/>
      <c r="B935" s="42"/>
      <c r="C935" s="42"/>
      <c r="D935" s="42"/>
      <c r="E935" s="42"/>
      <c r="F935" s="43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</row>
    <row r="936" spans="1:46">
      <c r="A936" s="42"/>
      <c r="B936" s="42"/>
      <c r="C936" s="42"/>
      <c r="D936" s="42"/>
      <c r="E936" s="42"/>
      <c r="F936" s="43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</row>
    <row r="937" spans="1:46">
      <c r="A937" s="42"/>
      <c r="B937" s="42"/>
      <c r="C937" s="42"/>
      <c r="D937" s="42"/>
      <c r="E937" s="42"/>
      <c r="F937" s="43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</row>
    <row r="938" spans="1:46">
      <c r="A938" s="42"/>
      <c r="B938" s="42"/>
      <c r="C938" s="42"/>
      <c r="D938" s="42"/>
      <c r="E938" s="42"/>
      <c r="F938" s="43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</row>
    <row r="939" spans="1:46">
      <c r="A939" s="42"/>
      <c r="B939" s="42"/>
      <c r="C939" s="42"/>
      <c r="D939" s="42"/>
      <c r="E939" s="42"/>
      <c r="F939" s="43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</row>
    <row r="940" spans="1:46">
      <c r="A940" s="42"/>
      <c r="B940" s="42"/>
      <c r="C940" s="42"/>
      <c r="D940" s="42"/>
      <c r="E940" s="42"/>
      <c r="F940" s="43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</row>
    <row r="941" spans="1:46">
      <c r="A941" s="42"/>
      <c r="B941" s="42"/>
      <c r="C941" s="42"/>
      <c r="D941" s="42"/>
      <c r="E941" s="42"/>
      <c r="F941" s="43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</row>
    <row r="942" spans="1:46">
      <c r="A942" s="42"/>
      <c r="B942" s="42"/>
      <c r="C942" s="42"/>
      <c r="D942" s="42"/>
      <c r="E942" s="42"/>
      <c r="F942" s="43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</row>
    <row r="943" spans="1:46">
      <c r="A943" s="42"/>
      <c r="B943" s="42"/>
      <c r="C943" s="42"/>
      <c r="D943" s="42"/>
      <c r="E943" s="42"/>
      <c r="F943" s="43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</row>
    <row r="944" spans="1:46">
      <c r="A944" s="42"/>
      <c r="B944" s="42"/>
      <c r="C944" s="42"/>
      <c r="D944" s="42"/>
      <c r="E944" s="42"/>
      <c r="F944" s="43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</row>
    <row r="945" spans="1:46">
      <c r="A945" s="42"/>
      <c r="B945" s="42"/>
      <c r="C945" s="42"/>
      <c r="D945" s="42"/>
      <c r="E945" s="42"/>
      <c r="F945" s="43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</row>
    <row r="946" spans="1:46">
      <c r="A946" s="42"/>
      <c r="B946" s="42"/>
      <c r="C946" s="42"/>
      <c r="D946" s="42"/>
      <c r="E946" s="42"/>
      <c r="F946" s="43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</row>
    <row r="947" spans="1:46">
      <c r="A947" s="42"/>
      <c r="B947" s="42"/>
      <c r="C947" s="42"/>
      <c r="D947" s="42"/>
      <c r="E947" s="42"/>
      <c r="F947" s="43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</row>
    <row r="948" spans="1:46">
      <c r="A948" s="42"/>
      <c r="B948" s="42"/>
      <c r="C948" s="42"/>
      <c r="D948" s="42"/>
      <c r="E948" s="42"/>
      <c r="F948" s="43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</row>
    <row r="949" spans="1:46">
      <c r="A949" s="42"/>
      <c r="B949" s="42"/>
      <c r="C949" s="42"/>
      <c r="D949" s="42"/>
      <c r="E949" s="42"/>
      <c r="F949" s="43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</row>
    <row r="950" spans="1:46">
      <c r="A950" s="42"/>
      <c r="B950" s="42"/>
      <c r="C950" s="42"/>
      <c r="D950" s="42"/>
      <c r="E950" s="42"/>
      <c r="F950" s="43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</row>
    <row r="951" spans="1:46">
      <c r="A951" s="42"/>
      <c r="B951" s="42"/>
      <c r="C951" s="42"/>
      <c r="D951" s="42"/>
      <c r="E951" s="42"/>
      <c r="F951" s="43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</row>
    <row r="952" spans="1:46">
      <c r="A952" s="42"/>
      <c r="B952" s="42"/>
      <c r="C952" s="42"/>
      <c r="D952" s="42"/>
      <c r="E952" s="42"/>
      <c r="F952" s="43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</row>
    <row r="953" spans="1:46">
      <c r="A953" s="42"/>
      <c r="B953" s="42"/>
      <c r="C953" s="42"/>
      <c r="D953" s="42"/>
      <c r="E953" s="42"/>
      <c r="F953" s="43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</row>
    <row r="954" spans="1:46">
      <c r="A954" s="42"/>
      <c r="B954" s="42"/>
      <c r="C954" s="42"/>
      <c r="D954" s="42"/>
      <c r="E954" s="42"/>
      <c r="F954" s="43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</row>
    <row r="955" spans="1:46">
      <c r="A955" s="42"/>
      <c r="B955" s="42"/>
      <c r="C955" s="42"/>
      <c r="D955" s="42"/>
      <c r="E955" s="42"/>
      <c r="F955" s="43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</row>
    <row r="956" spans="1:46">
      <c r="A956" s="42"/>
      <c r="B956" s="42"/>
      <c r="C956" s="42"/>
      <c r="D956" s="42"/>
      <c r="E956" s="42"/>
      <c r="F956" s="43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</row>
    <row r="957" spans="1:46">
      <c r="A957" s="42"/>
      <c r="B957" s="42"/>
      <c r="C957" s="42"/>
      <c r="D957" s="42"/>
      <c r="E957" s="42"/>
      <c r="F957" s="43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</row>
    <row r="958" spans="1:46">
      <c r="A958" s="42"/>
      <c r="B958" s="42"/>
      <c r="C958" s="42"/>
      <c r="D958" s="42"/>
      <c r="E958" s="42"/>
      <c r="F958" s="43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</row>
    <row r="959" spans="1:46">
      <c r="A959" s="42"/>
      <c r="B959" s="42"/>
      <c r="C959" s="42"/>
      <c r="D959" s="42"/>
      <c r="E959" s="42"/>
      <c r="F959" s="43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</row>
    <row r="960" spans="1:46">
      <c r="A960" s="42"/>
      <c r="B960" s="42"/>
      <c r="C960" s="42"/>
      <c r="D960" s="42"/>
      <c r="E960" s="42"/>
      <c r="F960" s="43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</row>
    <row r="961" spans="1:46">
      <c r="A961" s="42"/>
      <c r="B961" s="42"/>
      <c r="C961" s="42"/>
      <c r="D961" s="42"/>
      <c r="E961" s="42"/>
      <c r="F961" s="43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</row>
    <row r="962" spans="1:46">
      <c r="A962" s="42"/>
      <c r="B962" s="42"/>
      <c r="C962" s="42"/>
      <c r="D962" s="42"/>
      <c r="E962" s="42"/>
      <c r="F962" s="43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</row>
    <row r="963" spans="1:46">
      <c r="A963" s="42"/>
      <c r="B963" s="42"/>
      <c r="C963" s="42"/>
      <c r="D963" s="42"/>
      <c r="E963" s="42"/>
      <c r="F963" s="43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</row>
    <row r="964" spans="1:46">
      <c r="A964" s="42"/>
      <c r="B964" s="42"/>
      <c r="C964" s="42"/>
      <c r="D964" s="42"/>
      <c r="E964" s="42"/>
      <c r="F964" s="43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</row>
    <row r="965" spans="1:46">
      <c r="A965" s="42"/>
      <c r="B965" s="42"/>
      <c r="C965" s="42"/>
      <c r="D965" s="42"/>
      <c r="E965" s="42"/>
      <c r="F965" s="43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</row>
    <row r="966" spans="1:46">
      <c r="A966" s="42"/>
      <c r="B966" s="42"/>
      <c r="C966" s="42"/>
      <c r="D966" s="42"/>
      <c r="E966" s="42"/>
      <c r="F966" s="43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</row>
    <row r="967" spans="1:46">
      <c r="A967" s="42"/>
      <c r="B967" s="42"/>
      <c r="C967" s="42"/>
      <c r="D967" s="42"/>
      <c r="E967" s="42"/>
      <c r="F967" s="43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</row>
    <row r="968" spans="1:46">
      <c r="A968" s="42"/>
      <c r="B968" s="42"/>
      <c r="C968" s="42"/>
      <c r="D968" s="42"/>
      <c r="E968" s="42"/>
      <c r="F968" s="43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</row>
    <row r="969" spans="1:46">
      <c r="A969" s="42"/>
      <c r="B969" s="42"/>
      <c r="C969" s="42"/>
      <c r="D969" s="42"/>
      <c r="E969" s="42"/>
      <c r="F969" s="43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</row>
    <row r="970" spans="1:46">
      <c r="A970" s="42"/>
      <c r="B970" s="42"/>
      <c r="C970" s="42"/>
      <c r="D970" s="42"/>
      <c r="E970" s="42"/>
      <c r="F970" s="43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</row>
    <row r="971" spans="1:46">
      <c r="A971" s="42"/>
      <c r="B971" s="42"/>
      <c r="C971" s="42"/>
      <c r="D971" s="42"/>
      <c r="E971" s="42"/>
      <c r="F971" s="43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</row>
    <row r="972" spans="1:46">
      <c r="A972" s="42"/>
      <c r="B972" s="42"/>
      <c r="C972" s="42"/>
      <c r="D972" s="42"/>
      <c r="E972" s="42"/>
      <c r="F972" s="43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</row>
    <row r="973" spans="1:46">
      <c r="A973" s="42"/>
      <c r="B973" s="42"/>
      <c r="C973" s="42"/>
      <c r="D973" s="42"/>
      <c r="E973" s="42"/>
      <c r="F973" s="43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</row>
    <row r="974" spans="1:46">
      <c r="A974" s="42"/>
      <c r="B974" s="42"/>
      <c r="C974" s="42"/>
      <c r="D974" s="42"/>
      <c r="E974" s="42"/>
      <c r="F974" s="43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</row>
    <row r="975" spans="1:46">
      <c r="A975" s="42"/>
      <c r="B975" s="42"/>
      <c r="C975" s="42"/>
      <c r="D975" s="42"/>
      <c r="E975" s="42"/>
      <c r="F975" s="43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</row>
    <row r="976" spans="1:46">
      <c r="A976" s="42"/>
      <c r="B976" s="42"/>
      <c r="C976" s="42"/>
      <c r="D976" s="42"/>
      <c r="E976" s="42"/>
      <c r="F976" s="43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</row>
    <row r="977" spans="1:46">
      <c r="A977" s="42"/>
      <c r="B977" s="42"/>
      <c r="C977" s="42"/>
      <c r="D977" s="42"/>
      <c r="E977" s="42"/>
      <c r="F977" s="43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</row>
    <row r="978" spans="1:46">
      <c r="A978" s="42"/>
      <c r="B978" s="42"/>
      <c r="C978" s="42"/>
      <c r="D978" s="42"/>
      <c r="E978" s="42"/>
      <c r="F978" s="43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</row>
    <row r="979" spans="1:46">
      <c r="A979" s="42"/>
      <c r="B979" s="42"/>
      <c r="C979" s="42"/>
      <c r="D979" s="42"/>
      <c r="E979" s="42"/>
      <c r="F979" s="43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</row>
    <row r="980" spans="1:46">
      <c r="A980" s="42"/>
      <c r="B980" s="42"/>
      <c r="C980" s="42"/>
      <c r="D980" s="42"/>
      <c r="E980" s="42"/>
      <c r="F980" s="43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</row>
    <row r="981" spans="1:46">
      <c r="A981" s="42"/>
      <c r="B981" s="42"/>
      <c r="C981" s="42"/>
      <c r="D981" s="42"/>
      <c r="E981" s="42"/>
      <c r="F981" s="43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</row>
    <row r="982" spans="1:46">
      <c r="A982" s="42"/>
      <c r="B982" s="42"/>
      <c r="C982" s="42"/>
      <c r="D982" s="42"/>
      <c r="E982" s="42"/>
      <c r="F982" s="43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</row>
    <row r="983" spans="1:46">
      <c r="A983" s="42"/>
      <c r="B983" s="42"/>
      <c r="C983" s="42"/>
      <c r="D983" s="42"/>
      <c r="E983" s="42"/>
      <c r="F983" s="43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</row>
    <row r="984" spans="1:46">
      <c r="A984" s="42"/>
      <c r="B984" s="42"/>
      <c r="C984" s="42"/>
      <c r="D984" s="42"/>
      <c r="E984" s="42"/>
      <c r="F984" s="43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</row>
    <row r="985" spans="1:46">
      <c r="A985" s="42"/>
      <c r="B985" s="42"/>
      <c r="C985" s="42"/>
      <c r="D985" s="42"/>
      <c r="E985" s="42"/>
      <c r="F985" s="43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</row>
    <row r="986" spans="1:46">
      <c r="A986" s="42"/>
      <c r="B986" s="42"/>
      <c r="C986" s="42"/>
      <c r="D986" s="42"/>
      <c r="E986" s="42"/>
      <c r="F986" s="43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</row>
    <row r="987" spans="1:46">
      <c r="A987" s="42"/>
      <c r="B987" s="42"/>
      <c r="C987" s="42"/>
      <c r="D987" s="42"/>
      <c r="E987" s="42"/>
      <c r="F987" s="43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</row>
    <row r="988" spans="1:46">
      <c r="A988" s="42"/>
      <c r="B988" s="42"/>
      <c r="C988" s="42"/>
      <c r="D988" s="42"/>
      <c r="E988" s="42"/>
      <c r="F988" s="43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</row>
    <row r="989" spans="1:46">
      <c r="A989" s="42"/>
      <c r="B989" s="42"/>
      <c r="C989" s="42"/>
      <c r="D989" s="42"/>
      <c r="E989" s="42"/>
      <c r="F989" s="43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</row>
    <row r="990" spans="1:46">
      <c r="A990" s="42"/>
      <c r="B990" s="42"/>
      <c r="C990" s="42"/>
      <c r="D990" s="42"/>
      <c r="E990" s="42"/>
      <c r="F990" s="43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</row>
    <row r="991" spans="1:46">
      <c r="A991" s="42"/>
      <c r="B991" s="42"/>
      <c r="C991" s="42"/>
      <c r="D991" s="42"/>
      <c r="E991" s="42"/>
      <c r="F991" s="43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</row>
    <row r="992" spans="1:46">
      <c r="A992" s="42"/>
      <c r="B992" s="42"/>
      <c r="C992" s="42"/>
      <c r="D992" s="42"/>
      <c r="E992" s="42"/>
      <c r="F992" s="43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</row>
    <row r="993" spans="1:46">
      <c r="A993" s="42"/>
      <c r="B993" s="42"/>
      <c r="C993" s="42"/>
      <c r="D993" s="42"/>
      <c r="E993" s="42"/>
      <c r="F993" s="43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</row>
    <row r="994" spans="1:46">
      <c r="A994" s="42"/>
      <c r="B994" s="42"/>
      <c r="C994" s="42"/>
      <c r="D994" s="42"/>
      <c r="E994" s="42"/>
      <c r="F994" s="43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</row>
    <row r="995" spans="1:46">
      <c r="A995" s="42"/>
      <c r="B995" s="42"/>
      <c r="C995" s="42"/>
      <c r="D995" s="42"/>
      <c r="E995" s="42"/>
      <c r="F995" s="43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</row>
    <row r="996" spans="1:46">
      <c r="A996" s="42"/>
      <c r="B996" s="42"/>
      <c r="C996" s="42"/>
      <c r="D996" s="42"/>
      <c r="E996" s="42"/>
      <c r="F996" s="43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</row>
    <row r="997" spans="1:46">
      <c r="A997" s="42"/>
      <c r="B997" s="42"/>
      <c r="C997" s="42"/>
      <c r="D997" s="42"/>
      <c r="E997" s="42"/>
      <c r="F997" s="43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</row>
    <row r="998" spans="1:46">
      <c r="A998" s="42"/>
      <c r="B998" s="42"/>
      <c r="C998" s="42"/>
      <c r="D998" s="42"/>
      <c r="E998" s="42"/>
      <c r="F998" s="43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</row>
    <row r="999" spans="1:46">
      <c r="A999" s="42"/>
      <c r="B999" s="42"/>
      <c r="C999" s="42"/>
      <c r="D999" s="42"/>
      <c r="E999" s="42"/>
      <c r="F999" s="43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</row>
    <row r="1000" spans="1:46">
      <c r="A1000" s="42"/>
      <c r="B1000" s="42"/>
      <c r="C1000" s="42"/>
      <c r="D1000" s="42"/>
      <c r="E1000" s="42"/>
      <c r="F1000" s="43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</row>
    <row r="1001" spans="1:46">
      <c r="A1001" s="42"/>
      <c r="B1001" s="42"/>
      <c r="C1001" s="42"/>
      <c r="D1001" s="42"/>
      <c r="E1001" s="42"/>
      <c r="F1001" s="43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</row>
    <row r="1002" spans="1:46">
      <c r="A1002" s="42"/>
      <c r="B1002" s="42"/>
      <c r="C1002" s="42"/>
      <c r="D1002" s="42"/>
      <c r="E1002" s="42"/>
      <c r="F1002" s="43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</row>
    <row r="1003" spans="1:46">
      <c r="A1003" s="42"/>
      <c r="B1003" s="42"/>
      <c r="C1003" s="42"/>
      <c r="D1003" s="42"/>
      <c r="E1003" s="42"/>
      <c r="F1003" s="43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</row>
    <row r="1004" spans="1:46">
      <c r="A1004" s="42"/>
      <c r="B1004" s="42"/>
      <c r="C1004" s="42"/>
      <c r="D1004" s="42"/>
      <c r="E1004" s="42"/>
      <c r="F1004" s="43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</row>
  </sheetData>
  <mergeCells count="22">
    <mergeCell ref="AK3:AQ3"/>
    <mergeCell ref="H3:J3"/>
    <mergeCell ref="K3:Q3"/>
    <mergeCell ref="U3:W3"/>
    <mergeCell ref="X3:AD3"/>
    <mergeCell ref="AH3:AJ3"/>
    <mergeCell ref="C5:C7"/>
    <mergeCell ref="H5:J5"/>
    <mergeCell ref="K5:Q5"/>
    <mergeCell ref="U5:W5"/>
    <mergeCell ref="X5:AD5"/>
    <mergeCell ref="E11:F11"/>
    <mergeCell ref="E33:F33"/>
    <mergeCell ref="E44:F44"/>
    <mergeCell ref="AK5:AQ5"/>
    <mergeCell ref="H7:J7"/>
    <mergeCell ref="K7:L7"/>
    <mergeCell ref="U7:W7"/>
    <mergeCell ref="X7:Y7"/>
    <mergeCell ref="AH7:AJ7"/>
    <mergeCell ref="AK7:AL7"/>
    <mergeCell ref="AH5:AJ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59C7-FE0A-0D40-B649-994770D7AF0F}">
  <dimension ref="A1:IV119"/>
  <sheetViews>
    <sheetView showGridLines="0" workbookViewId="0">
      <selection activeCell="J18" sqref="J18"/>
    </sheetView>
  </sheetViews>
  <sheetFormatPr baseColWidth="10" defaultColWidth="12.6640625" defaultRowHeight="15" customHeight="1"/>
  <cols>
    <col min="1" max="1" width="1.6640625" style="165" customWidth="1"/>
    <col min="2" max="2" width="9.83203125" style="165" customWidth="1"/>
    <col min="3" max="3" width="52.1640625" style="165" bestFit="1" customWidth="1"/>
    <col min="4" max="4" width="1.6640625" style="165" customWidth="1"/>
    <col min="5" max="5" width="9.83203125" style="165" customWidth="1"/>
    <col min="6" max="6" width="52.1640625" style="165" bestFit="1" customWidth="1"/>
    <col min="7" max="9" width="7.83203125" style="165" customWidth="1"/>
    <col min="10" max="256" width="12.6640625" style="165" customWidth="1"/>
    <col min="257" max="16384" width="12.6640625" style="174"/>
  </cols>
  <sheetData>
    <row r="1" spans="1:9" s="165" customFormat="1" ht="29" customHeight="1">
      <c r="A1" s="162"/>
      <c r="B1" s="163" t="s">
        <v>394</v>
      </c>
      <c r="C1" s="163"/>
      <c r="D1" s="162"/>
      <c r="E1" s="163" t="s">
        <v>395</v>
      </c>
      <c r="F1" s="163"/>
      <c r="G1" s="164"/>
      <c r="H1" s="164"/>
      <c r="I1" s="164"/>
    </row>
    <row r="2" spans="1:9" s="165" customFormat="1" ht="15.75" customHeight="1">
      <c r="A2" s="162"/>
      <c r="B2" s="163"/>
      <c r="C2" s="166"/>
      <c r="D2" s="162"/>
      <c r="E2" s="163"/>
      <c r="F2" s="166"/>
      <c r="G2" s="164"/>
      <c r="H2" s="164"/>
      <c r="I2" s="164"/>
    </row>
    <row r="3" spans="1:9" s="165" customFormat="1" ht="36" customHeight="1">
      <c r="A3" s="164"/>
      <c r="B3" s="163" t="s">
        <v>396</v>
      </c>
      <c r="C3" s="163"/>
      <c r="D3" s="164"/>
      <c r="E3" s="163" t="s">
        <v>396</v>
      </c>
      <c r="F3" s="163"/>
      <c r="G3" s="164"/>
      <c r="H3" s="164"/>
      <c r="I3" s="164"/>
    </row>
    <row r="4" spans="1:9" s="165" customFormat="1">
      <c r="A4" s="164"/>
      <c r="B4" s="167" t="s">
        <v>89</v>
      </c>
      <c r="C4" s="168" t="s">
        <v>88</v>
      </c>
      <c r="D4" s="164"/>
      <c r="E4" s="167" t="s">
        <v>287</v>
      </c>
      <c r="F4" s="168" t="s">
        <v>88</v>
      </c>
      <c r="G4" s="164"/>
      <c r="H4" s="164"/>
      <c r="I4" s="164"/>
    </row>
    <row r="5" spans="1:9" s="165" customFormat="1">
      <c r="A5" s="164"/>
      <c r="B5" s="167" t="s">
        <v>91</v>
      </c>
      <c r="C5" s="168" t="s">
        <v>90</v>
      </c>
      <c r="D5" s="164"/>
      <c r="E5" s="167" t="s">
        <v>288</v>
      </c>
      <c r="F5" s="168" t="s">
        <v>90</v>
      </c>
      <c r="G5" s="164"/>
      <c r="H5" s="164"/>
      <c r="I5" s="164"/>
    </row>
    <row r="6" spans="1:9" s="165" customFormat="1">
      <c r="A6" s="164"/>
      <c r="B6" s="167" t="s">
        <v>93</v>
      </c>
      <c r="C6" s="168" t="s">
        <v>92</v>
      </c>
      <c r="D6" s="164"/>
      <c r="E6" s="167" t="s">
        <v>289</v>
      </c>
      <c r="F6" s="168" t="s">
        <v>92</v>
      </c>
      <c r="G6" s="164"/>
      <c r="H6" s="164"/>
      <c r="I6" s="164"/>
    </row>
    <row r="7" spans="1:9" s="165" customFormat="1" ht="16.5" customHeight="1">
      <c r="A7" s="164"/>
      <c r="B7" s="163"/>
      <c r="C7" s="163"/>
      <c r="D7" s="164"/>
      <c r="E7" s="163"/>
      <c r="F7" s="163"/>
      <c r="G7" s="164"/>
      <c r="H7" s="164"/>
      <c r="I7" s="164"/>
    </row>
    <row r="8" spans="1:9" s="165" customFormat="1" ht="16.5" customHeight="1">
      <c r="A8" s="164"/>
      <c r="B8" s="163"/>
      <c r="C8" s="163"/>
      <c r="D8" s="164"/>
      <c r="E8" s="163"/>
      <c r="F8" s="163"/>
      <c r="G8" s="164"/>
      <c r="H8" s="164"/>
      <c r="I8" s="164"/>
    </row>
    <row r="9" spans="1:9" s="165" customFormat="1" ht="36" customHeight="1">
      <c r="A9" s="164"/>
      <c r="B9" s="163" t="s">
        <v>96</v>
      </c>
      <c r="C9" s="163"/>
      <c r="D9" s="164"/>
      <c r="E9" s="163" t="s">
        <v>96</v>
      </c>
      <c r="F9" s="163"/>
      <c r="G9" s="164"/>
      <c r="H9" s="164"/>
      <c r="I9" s="164"/>
    </row>
    <row r="10" spans="1:9" s="165" customFormat="1">
      <c r="A10" s="164"/>
      <c r="B10" s="167" t="s">
        <v>98</v>
      </c>
      <c r="C10" s="168" t="s">
        <v>97</v>
      </c>
      <c r="D10" s="164"/>
      <c r="E10" s="167" t="s">
        <v>290</v>
      </c>
      <c r="F10" s="168" t="s">
        <v>97</v>
      </c>
      <c r="G10" s="164"/>
      <c r="H10" s="164"/>
      <c r="I10" s="164"/>
    </row>
    <row r="11" spans="1:9" s="165" customFormat="1">
      <c r="A11" s="164"/>
      <c r="B11" s="167" t="s">
        <v>100</v>
      </c>
      <c r="C11" s="168" t="s">
        <v>99</v>
      </c>
      <c r="D11" s="164"/>
      <c r="E11" s="167" t="s">
        <v>291</v>
      </c>
      <c r="F11" s="168" t="s">
        <v>99</v>
      </c>
      <c r="G11" s="164"/>
      <c r="H11" s="164"/>
      <c r="I11" s="164"/>
    </row>
    <row r="12" spans="1:9" s="165" customFormat="1">
      <c r="A12" s="164"/>
      <c r="B12" s="167" t="s">
        <v>102</v>
      </c>
      <c r="C12" s="168" t="s">
        <v>101</v>
      </c>
      <c r="D12" s="164"/>
      <c r="E12" s="167" t="s">
        <v>292</v>
      </c>
      <c r="F12" s="168" t="s">
        <v>101</v>
      </c>
      <c r="G12" s="164"/>
      <c r="H12" s="164"/>
      <c r="I12" s="164"/>
    </row>
    <row r="13" spans="1:9" s="165" customFormat="1">
      <c r="A13" s="164"/>
      <c r="B13" s="167" t="s">
        <v>104</v>
      </c>
      <c r="C13" s="168" t="s">
        <v>103</v>
      </c>
      <c r="D13" s="164"/>
      <c r="E13" s="167" t="s">
        <v>293</v>
      </c>
      <c r="F13" s="168" t="s">
        <v>103</v>
      </c>
      <c r="G13" s="164"/>
      <c r="H13" s="164"/>
      <c r="I13" s="164"/>
    </row>
    <row r="14" spans="1:9" s="165" customFormat="1">
      <c r="A14" s="164"/>
      <c r="B14" s="167" t="s">
        <v>106</v>
      </c>
      <c r="C14" s="168" t="s">
        <v>105</v>
      </c>
      <c r="D14" s="164"/>
      <c r="E14" s="167" t="s">
        <v>294</v>
      </c>
      <c r="F14" s="168" t="s">
        <v>105</v>
      </c>
      <c r="G14" s="164"/>
      <c r="H14" s="164"/>
      <c r="I14" s="164"/>
    </row>
    <row r="15" spans="1:9" s="165" customFormat="1">
      <c r="A15" s="164"/>
      <c r="B15" s="167" t="s">
        <v>108</v>
      </c>
      <c r="C15" s="168" t="s">
        <v>107</v>
      </c>
      <c r="D15" s="164"/>
      <c r="E15" s="167" t="s">
        <v>295</v>
      </c>
      <c r="F15" s="168" t="s">
        <v>107</v>
      </c>
      <c r="G15" s="164"/>
      <c r="H15" s="164"/>
      <c r="I15" s="164"/>
    </row>
    <row r="16" spans="1:9" s="165" customFormat="1" ht="16.5" customHeight="1">
      <c r="A16" s="164"/>
      <c r="B16" s="169"/>
      <c r="C16" s="170"/>
      <c r="D16" s="164"/>
      <c r="E16" s="169"/>
      <c r="F16" s="170"/>
      <c r="G16" s="164"/>
      <c r="H16" s="164"/>
      <c r="I16" s="164"/>
    </row>
    <row r="17" spans="1:256" s="165" customFormat="1" ht="36" customHeight="1">
      <c r="A17" s="164"/>
      <c r="B17" s="163" t="s">
        <v>110</v>
      </c>
      <c r="C17" s="163"/>
      <c r="D17" s="164"/>
      <c r="E17" s="163" t="s">
        <v>110</v>
      </c>
      <c r="F17" s="163"/>
      <c r="G17" s="164"/>
      <c r="H17" s="164"/>
      <c r="I17" s="164"/>
    </row>
    <row r="18" spans="1:256" s="173" customFormat="1">
      <c r="A18" s="170"/>
      <c r="B18" s="171" t="s">
        <v>112</v>
      </c>
      <c r="C18" s="168" t="s">
        <v>111</v>
      </c>
      <c r="D18" s="170"/>
      <c r="E18" s="171" t="s">
        <v>296</v>
      </c>
      <c r="F18" s="168" t="s">
        <v>111</v>
      </c>
      <c r="G18" s="170"/>
      <c r="H18" s="170"/>
      <c r="I18" s="170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  <c r="IN18" s="172"/>
      <c r="IO18" s="172"/>
      <c r="IP18" s="172"/>
      <c r="IQ18" s="172"/>
      <c r="IR18" s="172"/>
      <c r="IS18" s="172"/>
      <c r="IT18" s="172"/>
      <c r="IU18" s="172"/>
      <c r="IV18" s="172"/>
    </row>
    <row r="19" spans="1:256" s="173" customFormat="1">
      <c r="A19" s="170"/>
      <c r="B19" s="171" t="s">
        <v>114</v>
      </c>
      <c r="C19" s="168" t="s">
        <v>113</v>
      </c>
      <c r="D19" s="170"/>
      <c r="E19" s="171" t="s">
        <v>297</v>
      </c>
      <c r="F19" s="168" t="s">
        <v>113</v>
      </c>
      <c r="G19" s="170"/>
      <c r="H19" s="170"/>
      <c r="I19" s="170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  <c r="IV19" s="172"/>
    </row>
    <row r="20" spans="1:256">
      <c r="A20" s="164"/>
      <c r="B20" s="167" t="s">
        <v>116</v>
      </c>
      <c r="C20" s="168" t="s">
        <v>115</v>
      </c>
      <c r="D20" s="164"/>
      <c r="E20" s="167" t="s">
        <v>298</v>
      </c>
      <c r="F20" s="168" t="s">
        <v>115</v>
      </c>
      <c r="G20" s="164"/>
      <c r="H20" s="164"/>
      <c r="I20" s="164"/>
    </row>
    <row r="21" spans="1:256">
      <c r="A21" s="164"/>
      <c r="B21" s="167" t="s">
        <v>118</v>
      </c>
      <c r="C21" s="168" t="s">
        <v>117</v>
      </c>
      <c r="D21" s="164"/>
      <c r="E21" s="167" t="s">
        <v>299</v>
      </c>
      <c r="F21" s="168" t="s">
        <v>117</v>
      </c>
      <c r="G21" s="164"/>
      <c r="H21" s="164"/>
      <c r="I21" s="164"/>
    </row>
    <row r="22" spans="1:256">
      <c r="A22" s="164"/>
      <c r="B22" s="167" t="s">
        <v>120</v>
      </c>
      <c r="C22" s="168" t="s">
        <v>119</v>
      </c>
      <c r="D22" s="164"/>
      <c r="E22" s="167" t="s">
        <v>300</v>
      </c>
      <c r="F22" s="168" t="s">
        <v>119</v>
      </c>
      <c r="G22" s="164"/>
      <c r="H22" s="164"/>
      <c r="I22" s="164"/>
    </row>
    <row r="23" spans="1:256">
      <c r="A23" s="164"/>
      <c r="B23" s="167" t="s">
        <v>122</v>
      </c>
      <c r="C23" s="168" t="s">
        <v>397</v>
      </c>
      <c r="D23" s="164"/>
      <c r="E23" s="167" t="s">
        <v>301</v>
      </c>
      <c r="F23" s="168" t="s">
        <v>397</v>
      </c>
      <c r="G23" s="164"/>
      <c r="H23" s="164"/>
      <c r="I23" s="164"/>
    </row>
    <row r="24" spans="1:256">
      <c r="A24" s="164"/>
      <c r="B24" s="167" t="s">
        <v>124</v>
      </c>
      <c r="C24" s="168" t="s">
        <v>123</v>
      </c>
      <c r="D24" s="164"/>
      <c r="E24" s="167" t="s">
        <v>302</v>
      </c>
      <c r="F24" s="168" t="s">
        <v>123</v>
      </c>
      <c r="G24" s="164"/>
      <c r="H24" s="164"/>
      <c r="I24" s="164"/>
    </row>
    <row r="25" spans="1:256">
      <c r="A25" s="164"/>
      <c r="B25" s="167" t="s">
        <v>126</v>
      </c>
      <c r="C25" s="168" t="s">
        <v>125</v>
      </c>
      <c r="D25" s="164"/>
      <c r="E25" s="167" t="s">
        <v>303</v>
      </c>
      <c r="F25" s="168" t="s">
        <v>125</v>
      </c>
      <c r="G25" s="164"/>
      <c r="H25" s="164"/>
      <c r="I25" s="164"/>
    </row>
    <row r="26" spans="1:256">
      <c r="A26" s="164"/>
      <c r="B26" s="167" t="s">
        <v>128</v>
      </c>
      <c r="C26" s="168" t="s">
        <v>127</v>
      </c>
      <c r="D26" s="164"/>
      <c r="E26" s="167" t="s">
        <v>304</v>
      </c>
      <c r="F26" s="168" t="s">
        <v>127</v>
      </c>
      <c r="G26" s="164"/>
      <c r="H26" s="164"/>
      <c r="I26" s="164"/>
    </row>
    <row r="27" spans="1:256">
      <c r="A27" s="164"/>
      <c r="B27" s="167" t="s">
        <v>130</v>
      </c>
      <c r="C27" s="168" t="s">
        <v>129</v>
      </c>
      <c r="D27" s="164"/>
      <c r="E27" s="167" t="s">
        <v>305</v>
      </c>
      <c r="F27" s="168" t="s">
        <v>129</v>
      </c>
      <c r="G27" s="164"/>
      <c r="H27" s="164"/>
      <c r="I27" s="164"/>
    </row>
    <row r="28" spans="1:256">
      <c r="A28" s="164"/>
      <c r="B28" s="167" t="s">
        <v>132</v>
      </c>
      <c r="C28" s="168" t="s">
        <v>131</v>
      </c>
      <c r="D28" s="164"/>
      <c r="E28" s="167" t="s">
        <v>306</v>
      </c>
      <c r="F28" s="168" t="s">
        <v>131</v>
      </c>
      <c r="G28" s="164"/>
      <c r="H28" s="164"/>
      <c r="I28" s="164"/>
    </row>
    <row r="29" spans="1:256">
      <c r="A29" s="164"/>
      <c r="B29" s="167" t="s">
        <v>134</v>
      </c>
      <c r="C29" s="168" t="s">
        <v>133</v>
      </c>
      <c r="D29" s="164"/>
      <c r="E29" s="167" t="s">
        <v>307</v>
      </c>
      <c r="F29" s="168" t="s">
        <v>133</v>
      </c>
      <c r="G29" s="164"/>
      <c r="H29" s="164"/>
      <c r="I29" s="164"/>
    </row>
    <row r="30" spans="1:256">
      <c r="A30" s="164"/>
      <c r="B30" s="167" t="s">
        <v>136</v>
      </c>
      <c r="C30" s="168" t="s">
        <v>135</v>
      </c>
      <c r="D30" s="164"/>
      <c r="E30" s="167" t="s">
        <v>308</v>
      </c>
      <c r="F30" s="168" t="s">
        <v>135</v>
      </c>
      <c r="G30" s="164"/>
      <c r="H30" s="164"/>
      <c r="I30" s="164"/>
    </row>
    <row r="31" spans="1:256">
      <c r="A31" s="164"/>
      <c r="B31" s="167" t="s">
        <v>138</v>
      </c>
      <c r="C31" s="168" t="s">
        <v>137</v>
      </c>
      <c r="D31" s="164"/>
      <c r="E31" s="167" t="s">
        <v>309</v>
      </c>
      <c r="F31" s="168" t="s">
        <v>137</v>
      </c>
      <c r="G31" s="164"/>
      <c r="H31" s="164"/>
      <c r="I31" s="164"/>
    </row>
    <row r="32" spans="1:256">
      <c r="A32" s="164"/>
      <c r="B32" s="167" t="s">
        <v>140</v>
      </c>
      <c r="C32" s="168" t="s">
        <v>139</v>
      </c>
      <c r="D32" s="164"/>
      <c r="E32" s="167" t="s">
        <v>310</v>
      </c>
      <c r="F32" s="168" t="s">
        <v>139</v>
      </c>
      <c r="G32" s="164"/>
      <c r="H32" s="164"/>
      <c r="I32" s="164"/>
    </row>
    <row r="33" spans="1:9">
      <c r="A33" s="164"/>
      <c r="B33" s="167" t="s">
        <v>142</v>
      </c>
      <c r="C33" s="168" t="s">
        <v>141</v>
      </c>
      <c r="D33" s="164"/>
      <c r="E33" s="167" t="s">
        <v>311</v>
      </c>
      <c r="F33" s="168" t="s">
        <v>141</v>
      </c>
      <c r="G33" s="164"/>
      <c r="H33" s="164"/>
      <c r="I33" s="164"/>
    </row>
    <row r="34" spans="1:9" s="165" customFormat="1">
      <c r="A34" s="164"/>
      <c r="B34" s="167" t="s">
        <v>144</v>
      </c>
      <c r="C34" s="168" t="s">
        <v>143</v>
      </c>
      <c r="D34" s="164"/>
      <c r="E34" s="167" t="s">
        <v>312</v>
      </c>
      <c r="F34" s="168" t="s">
        <v>143</v>
      </c>
      <c r="G34" s="164"/>
      <c r="H34" s="164"/>
      <c r="I34" s="164"/>
    </row>
    <row r="35" spans="1:9" s="165" customFormat="1">
      <c r="A35" s="164"/>
      <c r="B35" s="167" t="s">
        <v>146</v>
      </c>
      <c r="C35" s="168" t="s">
        <v>145</v>
      </c>
      <c r="D35" s="164"/>
      <c r="E35" s="167" t="s">
        <v>313</v>
      </c>
      <c r="F35" s="168" t="s">
        <v>145</v>
      </c>
      <c r="G35" s="164"/>
      <c r="H35" s="164"/>
      <c r="I35" s="164"/>
    </row>
    <row r="36" spans="1:9" s="165" customFormat="1">
      <c r="A36" s="164"/>
      <c r="B36" s="167" t="s">
        <v>148</v>
      </c>
      <c r="C36" s="168" t="s">
        <v>147</v>
      </c>
      <c r="D36" s="164"/>
      <c r="E36" s="167" t="s">
        <v>314</v>
      </c>
      <c r="F36" s="168" t="s">
        <v>147</v>
      </c>
      <c r="G36" s="164"/>
      <c r="H36" s="164"/>
      <c r="I36" s="164"/>
    </row>
    <row r="37" spans="1:9" s="165" customFormat="1">
      <c r="A37" s="164"/>
      <c r="B37" s="167" t="s">
        <v>150</v>
      </c>
      <c r="C37" s="168" t="s">
        <v>149</v>
      </c>
      <c r="D37" s="164"/>
      <c r="E37" s="167" t="s">
        <v>315</v>
      </c>
      <c r="F37" s="168" t="s">
        <v>149</v>
      </c>
      <c r="G37" s="164"/>
      <c r="H37" s="164"/>
      <c r="I37" s="164"/>
    </row>
    <row r="38" spans="1:9" s="165" customFormat="1">
      <c r="A38" s="164"/>
      <c r="B38" s="167" t="s">
        <v>152</v>
      </c>
      <c r="C38" s="168" t="s">
        <v>151</v>
      </c>
      <c r="D38" s="164"/>
      <c r="E38" s="167" t="s">
        <v>316</v>
      </c>
      <c r="F38" s="168" t="s">
        <v>151</v>
      </c>
      <c r="G38" s="164"/>
      <c r="H38" s="164"/>
      <c r="I38" s="164"/>
    </row>
    <row r="39" spans="1:9" s="165" customFormat="1">
      <c r="A39" s="164"/>
      <c r="B39" s="167" t="s">
        <v>154</v>
      </c>
      <c r="C39" s="168" t="s">
        <v>153</v>
      </c>
      <c r="D39" s="164"/>
      <c r="E39" s="167" t="s">
        <v>317</v>
      </c>
      <c r="F39" s="168" t="s">
        <v>153</v>
      </c>
      <c r="G39" s="164"/>
      <c r="H39" s="164"/>
      <c r="I39" s="164"/>
    </row>
    <row r="40" spans="1:9" s="165" customFormat="1">
      <c r="A40" s="164"/>
      <c r="B40" s="167" t="s">
        <v>156</v>
      </c>
      <c r="C40" s="168" t="s">
        <v>155</v>
      </c>
      <c r="D40" s="164"/>
      <c r="E40" s="167" t="s">
        <v>318</v>
      </c>
      <c r="F40" s="168" t="s">
        <v>155</v>
      </c>
      <c r="G40" s="164"/>
      <c r="H40" s="164"/>
      <c r="I40" s="164"/>
    </row>
    <row r="41" spans="1:9" s="165" customFormat="1">
      <c r="A41" s="164"/>
      <c r="B41" s="167" t="s">
        <v>158</v>
      </c>
      <c r="C41" s="168" t="s">
        <v>157</v>
      </c>
      <c r="D41" s="164"/>
      <c r="E41" s="167" t="s">
        <v>319</v>
      </c>
      <c r="F41" s="168" t="s">
        <v>157</v>
      </c>
      <c r="G41" s="164"/>
      <c r="H41" s="164"/>
      <c r="I41" s="164"/>
    </row>
    <row r="42" spans="1:9" s="165" customFormat="1">
      <c r="A42" s="164"/>
      <c r="B42" s="167" t="s">
        <v>160</v>
      </c>
      <c r="C42" s="168" t="s">
        <v>159</v>
      </c>
      <c r="D42" s="164"/>
      <c r="E42" s="167" t="s">
        <v>320</v>
      </c>
      <c r="F42" s="168" t="s">
        <v>159</v>
      </c>
      <c r="G42" s="164"/>
      <c r="H42" s="164"/>
      <c r="I42" s="164"/>
    </row>
    <row r="43" spans="1:9" s="165" customFormat="1">
      <c r="A43" s="164"/>
      <c r="B43" s="167" t="s">
        <v>162</v>
      </c>
      <c r="C43" s="168" t="s">
        <v>161</v>
      </c>
      <c r="D43" s="164"/>
      <c r="E43" s="167" t="s">
        <v>321</v>
      </c>
      <c r="F43" s="168" t="s">
        <v>161</v>
      </c>
      <c r="G43" s="164"/>
      <c r="H43" s="164"/>
      <c r="I43" s="164"/>
    </row>
    <row r="44" spans="1:9" s="165" customFormat="1">
      <c r="A44" s="164"/>
      <c r="B44" s="167" t="s">
        <v>164</v>
      </c>
      <c r="C44" s="168" t="s">
        <v>163</v>
      </c>
      <c r="D44" s="164"/>
      <c r="E44" s="167" t="s">
        <v>322</v>
      </c>
      <c r="F44" s="168" t="s">
        <v>163</v>
      </c>
      <c r="G44" s="164"/>
      <c r="H44" s="164"/>
      <c r="I44" s="164"/>
    </row>
    <row r="45" spans="1:9" s="165" customFormat="1">
      <c r="A45" s="164"/>
      <c r="B45" s="167" t="s">
        <v>166</v>
      </c>
      <c r="C45" s="168" t="s">
        <v>165</v>
      </c>
      <c r="D45" s="164"/>
      <c r="E45" s="167" t="s">
        <v>323</v>
      </c>
      <c r="F45" s="168" t="s">
        <v>165</v>
      </c>
      <c r="G45" s="164"/>
      <c r="H45" s="164"/>
      <c r="I45" s="164"/>
    </row>
    <row r="46" spans="1:9" s="165" customFormat="1">
      <c r="A46" s="164"/>
      <c r="B46" s="167" t="s">
        <v>168</v>
      </c>
      <c r="C46" s="168" t="s">
        <v>167</v>
      </c>
      <c r="D46" s="164"/>
      <c r="E46" s="167" t="s">
        <v>324</v>
      </c>
      <c r="F46" s="168" t="s">
        <v>167</v>
      </c>
      <c r="G46" s="164"/>
      <c r="H46" s="164"/>
      <c r="I46" s="164"/>
    </row>
    <row r="47" spans="1:9" s="165" customFormat="1">
      <c r="A47" s="164"/>
      <c r="B47" s="167" t="s">
        <v>170</v>
      </c>
      <c r="C47" s="168" t="s">
        <v>169</v>
      </c>
      <c r="D47" s="164"/>
      <c r="E47" s="167" t="s">
        <v>325</v>
      </c>
      <c r="F47" s="168" t="s">
        <v>169</v>
      </c>
      <c r="G47" s="164"/>
      <c r="H47" s="164"/>
      <c r="I47" s="164"/>
    </row>
    <row r="48" spans="1:9" s="165" customFormat="1">
      <c r="A48" s="164"/>
      <c r="B48" s="167" t="s">
        <v>172</v>
      </c>
      <c r="C48" s="168" t="s">
        <v>171</v>
      </c>
      <c r="D48" s="164"/>
      <c r="E48" s="167" t="s">
        <v>326</v>
      </c>
      <c r="F48" s="168" t="s">
        <v>171</v>
      </c>
      <c r="G48" s="164"/>
      <c r="H48" s="164"/>
      <c r="I48" s="164"/>
    </row>
    <row r="49" spans="1:9" s="165" customFormat="1">
      <c r="A49" s="164"/>
      <c r="B49" s="167" t="s">
        <v>174</v>
      </c>
      <c r="C49" s="168" t="s">
        <v>173</v>
      </c>
      <c r="D49" s="164"/>
      <c r="E49" s="167" t="s">
        <v>327</v>
      </c>
      <c r="F49" s="168" t="s">
        <v>173</v>
      </c>
      <c r="G49" s="164"/>
      <c r="H49" s="164"/>
      <c r="I49" s="164"/>
    </row>
    <row r="50" spans="1:9" s="165" customFormat="1">
      <c r="A50" s="164"/>
      <c r="B50" s="167" t="s">
        <v>176</v>
      </c>
      <c r="C50" s="168" t="s">
        <v>175</v>
      </c>
      <c r="D50" s="164"/>
      <c r="E50" s="167" t="s">
        <v>328</v>
      </c>
      <c r="F50" s="168" t="s">
        <v>175</v>
      </c>
      <c r="G50" s="164"/>
      <c r="H50" s="164"/>
      <c r="I50" s="164"/>
    </row>
    <row r="51" spans="1:9" s="165" customFormat="1">
      <c r="A51" s="164"/>
      <c r="B51" s="167" t="s">
        <v>178</v>
      </c>
      <c r="C51" s="168" t="s">
        <v>177</v>
      </c>
      <c r="D51" s="164"/>
      <c r="E51" s="167" t="s">
        <v>329</v>
      </c>
      <c r="F51" s="168" t="s">
        <v>177</v>
      </c>
      <c r="G51" s="164"/>
      <c r="H51" s="164"/>
      <c r="I51" s="164"/>
    </row>
    <row r="52" spans="1:9" s="165" customFormat="1">
      <c r="A52" s="164"/>
      <c r="B52" s="167" t="s">
        <v>180</v>
      </c>
      <c r="C52" s="168" t="s">
        <v>179</v>
      </c>
      <c r="D52" s="164"/>
      <c r="E52" s="167" t="s">
        <v>330</v>
      </c>
      <c r="F52" s="168" t="s">
        <v>179</v>
      </c>
      <c r="G52" s="164"/>
      <c r="H52" s="164"/>
      <c r="I52" s="164"/>
    </row>
    <row r="53" spans="1:9" s="165" customFormat="1">
      <c r="A53" s="164"/>
      <c r="B53" s="167" t="s">
        <v>182</v>
      </c>
      <c r="C53" s="168" t="s">
        <v>181</v>
      </c>
      <c r="D53" s="164"/>
      <c r="E53" s="167" t="s">
        <v>331</v>
      </c>
      <c r="F53" s="168" t="s">
        <v>181</v>
      </c>
      <c r="G53" s="164"/>
      <c r="H53" s="164"/>
      <c r="I53" s="164"/>
    </row>
    <row r="54" spans="1:9" s="165" customFormat="1">
      <c r="A54" s="164"/>
      <c r="B54" s="167" t="s">
        <v>184</v>
      </c>
      <c r="C54" s="168" t="s">
        <v>183</v>
      </c>
      <c r="D54" s="164"/>
      <c r="E54" s="167" t="s">
        <v>332</v>
      </c>
      <c r="F54" s="168" t="s">
        <v>183</v>
      </c>
      <c r="G54" s="164"/>
      <c r="H54" s="164"/>
      <c r="I54" s="164"/>
    </row>
    <row r="55" spans="1:9" s="165" customFormat="1" ht="16.5" customHeight="1">
      <c r="A55" s="164"/>
      <c r="B55" s="175"/>
      <c r="C55" s="176"/>
      <c r="D55" s="164"/>
      <c r="E55" s="175"/>
      <c r="F55" s="176"/>
      <c r="G55" s="164"/>
      <c r="H55" s="164"/>
      <c r="I55" s="164"/>
    </row>
    <row r="56" spans="1:9" s="165" customFormat="1" ht="36" customHeight="1">
      <c r="A56" s="164"/>
      <c r="B56" s="163" t="s">
        <v>186</v>
      </c>
      <c r="C56" s="163"/>
      <c r="D56" s="164"/>
      <c r="E56" s="163" t="s">
        <v>186</v>
      </c>
      <c r="F56" s="163"/>
      <c r="G56" s="164"/>
      <c r="H56" s="164"/>
      <c r="I56" s="164"/>
    </row>
    <row r="57" spans="1:9" s="165" customFormat="1">
      <c r="A57" s="164"/>
      <c r="B57" s="167" t="s">
        <v>188</v>
      </c>
      <c r="C57" s="177" t="s">
        <v>187</v>
      </c>
      <c r="D57" s="164"/>
      <c r="E57" s="167" t="s">
        <v>333</v>
      </c>
      <c r="F57" s="177" t="s">
        <v>187</v>
      </c>
      <c r="G57" s="164"/>
      <c r="H57" s="164"/>
      <c r="I57" s="164"/>
    </row>
    <row r="58" spans="1:9" s="165" customFormat="1">
      <c r="A58" s="164"/>
      <c r="B58" s="167" t="s">
        <v>190</v>
      </c>
      <c r="C58" s="177" t="s">
        <v>189</v>
      </c>
      <c r="D58" s="164"/>
      <c r="E58" s="167" t="s">
        <v>334</v>
      </c>
      <c r="F58" s="177" t="s">
        <v>189</v>
      </c>
      <c r="G58" s="164"/>
      <c r="H58" s="164"/>
      <c r="I58" s="164"/>
    </row>
    <row r="59" spans="1:9" s="165" customFormat="1">
      <c r="A59" s="164"/>
      <c r="B59" s="167" t="s">
        <v>192</v>
      </c>
      <c r="C59" s="177" t="s">
        <v>191</v>
      </c>
      <c r="D59" s="164"/>
      <c r="E59" s="167" t="s">
        <v>335</v>
      </c>
      <c r="F59" s="177" t="s">
        <v>191</v>
      </c>
      <c r="G59" s="164"/>
      <c r="H59" s="164"/>
      <c r="I59" s="164"/>
    </row>
    <row r="60" spans="1:9" s="165" customFormat="1">
      <c r="A60" s="164"/>
      <c r="B60" s="167" t="s">
        <v>194</v>
      </c>
      <c r="C60" s="177" t="s">
        <v>193</v>
      </c>
      <c r="D60" s="164"/>
      <c r="E60" s="167" t="s">
        <v>336</v>
      </c>
      <c r="F60" s="177" t="s">
        <v>193</v>
      </c>
      <c r="G60" s="164"/>
      <c r="H60" s="164"/>
      <c r="I60" s="164"/>
    </row>
    <row r="61" spans="1:9" s="165" customFormat="1">
      <c r="A61" s="164"/>
      <c r="B61" s="167" t="s">
        <v>196</v>
      </c>
      <c r="C61" s="177" t="s">
        <v>195</v>
      </c>
      <c r="D61" s="164"/>
      <c r="E61" s="167" t="s">
        <v>337</v>
      </c>
      <c r="F61" s="177" t="s">
        <v>195</v>
      </c>
      <c r="G61" s="164"/>
      <c r="H61" s="164"/>
      <c r="I61" s="164"/>
    </row>
    <row r="62" spans="1:9" s="165" customFormat="1">
      <c r="A62" s="164"/>
      <c r="B62" s="167" t="s">
        <v>198</v>
      </c>
      <c r="C62" s="177" t="s">
        <v>197</v>
      </c>
      <c r="D62" s="164"/>
      <c r="E62" s="167" t="s">
        <v>338</v>
      </c>
      <c r="F62" s="177" t="s">
        <v>197</v>
      </c>
      <c r="G62" s="164"/>
      <c r="H62" s="164"/>
      <c r="I62" s="164"/>
    </row>
    <row r="63" spans="1:9" s="165" customFormat="1">
      <c r="A63" s="164"/>
      <c r="B63" s="167" t="s">
        <v>200</v>
      </c>
      <c r="C63" s="177" t="s">
        <v>199</v>
      </c>
      <c r="D63" s="164"/>
      <c r="E63" s="167" t="s">
        <v>339</v>
      </c>
      <c r="F63" s="177" t="s">
        <v>199</v>
      </c>
      <c r="G63" s="164"/>
      <c r="H63" s="164"/>
      <c r="I63" s="164"/>
    </row>
    <row r="64" spans="1:9" s="165" customFormat="1" ht="15.75" customHeight="1">
      <c r="A64" s="164"/>
      <c r="B64" s="178"/>
      <c r="C64" s="176"/>
      <c r="D64" s="164"/>
      <c r="E64" s="178"/>
      <c r="F64" s="176"/>
      <c r="G64" s="164"/>
      <c r="H64" s="164"/>
      <c r="I64" s="164"/>
    </row>
    <row r="65" spans="1:9" s="165" customFormat="1" ht="36" customHeight="1">
      <c r="A65" s="164"/>
      <c r="B65" s="163" t="s">
        <v>398</v>
      </c>
      <c r="C65" s="163"/>
      <c r="D65" s="164"/>
      <c r="E65" s="163" t="s">
        <v>398</v>
      </c>
      <c r="F65" s="163"/>
      <c r="G65" s="164"/>
      <c r="H65" s="164"/>
      <c r="I65" s="164"/>
    </row>
    <row r="66" spans="1:9" s="165" customFormat="1">
      <c r="A66" s="164"/>
      <c r="B66" s="167" t="s">
        <v>399</v>
      </c>
      <c r="C66" s="179" t="s">
        <v>400</v>
      </c>
      <c r="D66" s="164"/>
      <c r="E66" s="167" t="s">
        <v>401</v>
      </c>
      <c r="F66" s="179" t="s">
        <v>400</v>
      </c>
      <c r="G66" s="164"/>
      <c r="H66" s="164"/>
      <c r="I66" s="164"/>
    </row>
    <row r="67" spans="1:9" s="165" customFormat="1">
      <c r="A67" s="164"/>
      <c r="B67" s="167" t="s">
        <v>402</v>
      </c>
      <c r="C67" s="179" t="s">
        <v>403</v>
      </c>
      <c r="D67" s="164"/>
      <c r="E67" s="167" t="s">
        <v>404</v>
      </c>
      <c r="F67" s="179" t="s">
        <v>403</v>
      </c>
      <c r="G67" s="164"/>
      <c r="H67" s="164"/>
      <c r="I67" s="164"/>
    </row>
    <row r="68" spans="1:9" s="165" customFormat="1">
      <c r="A68" s="164"/>
      <c r="B68" s="167" t="s">
        <v>405</v>
      </c>
      <c r="C68" s="179" t="s">
        <v>406</v>
      </c>
      <c r="D68" s="164"/>
      <c r="E68" s="167" t="s">
        <v>407</v>
      </c>
      <c r="F68" s="179" t="s">
        <v>406</v>
      </c>
      <c r="G68" s="164"/>
      <c r="H68" s="164"/>
      <c r="I68" s="164"/>
    </row>
    <row r="69" spans="1:9" s="165" customFormat="1">
      <c r="A69" s="164"/>
      <c r="B69" s="167" t="s">
        <v>408</v>
      </c>
      <c r="C69" s="179" t="s">
        <v>409</v>
      </c>
      <c r="D69" s="164"/>
      <c r="E69" s="167" t="s">
        <v>410</v>
      </c>
      <c r="F69" s="179" t="s">
        <v>409</v>
      </c>
      <c r="G69" s="164"/>
      <c r="H69" s="164"/>
      <c r="I69" s="164"/>
    </row>
    <row r="70" spans="1:9" s="165" customFormat="1" ht="15.75" customHeight="1">
      <c r="A70" s="164"/>
      <c r="B70" s="180"/>
      <c r="C70" s="176"/>
      <c r="D70" s="164"/>
      <c r="E70" s="180"/>
      <c r="F70" s="176"/>
      <c r="G70" s="164"/>
      <c r="H70" s="164"/>
      <c r="I70" s="164"/>
    </row>
    <row r="71" spans="1:9" s="165" customFormat="1" ht="36" customHeight="1">
      <c r="A71" s="164"/>
      <c r="B71" s="163" t="s">
        <v>212</v>
      </c>
      <c r="C71" s="163"/>
      <c r="D71" s="164"/>
      <c r="E71" s="163" t="s">
        <v>212</v>
      </c>
      <c r="F71" s="163"/>
      <c r="G71" s="164"/>
      <c r="H71" s="164"/>
      <c r="I71" s="164"/>
    </row>
    <row r="72" spans="1:9" s="165" customFormat="1">
      <c r="A72" s="164"/>
      <c r="B72" s="167" t="s">
        <v>411</v>
      </c>
      <c r="C72" s="168" t="s">
        <v>412</v>
      </c>
      <c r="D72" s="164"/>
      <c r="E72" s="167" t="s">
        <v>413</v>
      </c>
      <c r="F72" s="168" t="s">
        <v>412</v>
      </c>
      <c r="G72" s="164"/>
      <c r="H72" s="164"/>
      <c r="I72" s="164"/>
    </row>
    <row r="73" spans="1:9" s="165" customFormat="1">
      <c r="A73" s="164"/>
      <c r="B73" s="167" t="s">
        <v>414</v>
      </c>
      <c r="C73" s="179" t="s">
        <v>415</v>
      </c>
      <c r="D73" s="164"/>
      <c r="E73" s="167" t="s">
        <v>416</v>
      </c>
      <c r="F73" s="179" t="s">
        <v>415</v>
      </c>
      <c r="G73" s="164"/>
      <c r="H73" s="164"/>
      <c r="I73" s="164"/>
    </row>
    <row r="74" spans="1:9" s="165" customFormat="1">
      <c r="A74" s="164"/>
      <c r="B74" s="167" t="s">
        <v>216</v>
      </c>
      <c r="C74" s="168" t="s">
        <v>215</v>
      </c>
      <c r="D74" s="164"/>
      <c r="E74" s="167" t="s">
        <v>341</v>
      </c>
      <c r="F74" s="168" t="s">
        <v>215</v>
      </c>
      <c r="G74" s="164"/>
      <c r="H74" s="164"/>
      <c r="I74" s="164"/>
    </row>
    <row r="75" spans="1:9" s="165" customFormat="1">
      <c r="A75" s="164"/>
      <c r="B75" s="167" t="s">
        <v>218</v>
      </c>
      <c r="C75" s="168" t="s">
        <v>217</v>
      </c>
      <c r="D75" s="164"/>
      <c r="E75" s="167" t="s">
        <v>342</v>
      </c>
      <c r="F75" s="168" t="s">
        <v>217</v>
      </c>
      <c r="G75" s="164"/>
      <c r="H75" s="164"/>
      <c r="I75" s="164"/>
    </row>
    <row r="76" spans="1:9" s="165" customFormat="1">
      <c r="A76" s="164"/>
      <c r="B76" s="167" t="s">
        <v>220</v>
      </c>
      <c r="C76" s="168" t="s">
        <v>219</v>
      </c>
      <c r="D76" s="164"/>
      <c r="E76" s="167" t="s">
        <v>343</v>
      </c>
      <c r="F76" s="168" t="s">
        <v>219</v>
      </c>
      <c r="G76" s="164"/>
      <c r="H76" s="164"/>
      <c r="I76" s="164"/>
    </row>
    <row r="77" spans="1:9" s="165" customFormat="1">
      <c r="A77" s="164"/>
      <c r="B77" s="167" t="s">
        <v>222</v>
      </c>
      <c r="C77" s="168" t="s">
        <v>221</v>
      </c>
      <c r="D77" s="164"/>
      <c r="E77" s="167" t="s">
        <v>344</v>
      </c>
      <c r="F77" s="168" t="s">
        <v>221</v>
      </c>
      <c r="G77" s="164"/>
      <c r="H77" s="164"/>
      <c r="I77" s="164"/>
    </row>
    <row r="78" spans="1:9" s="165" customFormat="1">
      <c r="A78" s="164"/>
      <c r="B78" s="167" t="s">
        <v>224</v>
      </c>
      <c r="C78" s="168" t="s">
        <v>223</v>
      </c>
      <c r="D78" s="164"/>
      <c r="E78" s="167" t="s">
        <v>345</v>
      </c>
      <c r="F78" s="168" t="s">
        <v>223</v>
      </c>
      <c r="G78" s="164"/>
      <c r="H78" s="164"/>
      <c r="I78" s="164"/>
    </row>
    <row r="79" spans="1:9" s="165" customFormat="1" ht="15.75" customHeight="1">
      <c r="A79" s="164"/>
      <c r="B79" s="178"/>
      <c r="C79" s="176"/>
      <c r="D79" s="164"/>
      <c r="E79" s="178"/>
      <c r="F79" s="176"/>
      <c r="G79" s="164"/>
      <c r="H79" s="164"/>
      <c r="I79" s="164"/>
    </row>
    <row r="80" spans="1:9" s="165" customFormat="1" ht="36" customHeight="1">
      <c r="A80" s="164"/>
      <c r="B80" s="163" t="s">
        <v>417</v>
      </c>
      <c r="C80" s="163"/>
      <c r="D80" s="164"/>
      <c r="E80" s="163" t="s">
        <v>417</v>
      </c>
      <c r="F80" s="163"/>
      <c r="G80" s="164"/>
      <c r="H80" s="164"/>
      <c r="I80" s="164"/>
    </row>
    <row r="81" spans="1:9" s="165" customFormat="1">
      <c r="A81" s="164"/>
      <c r="B81" s="167" t="s">
        <v>228</v>
      </c>
      <c r="C81" s="168" t="s">
        <v>227</v>
      </c>
      <c r="D81" s="164"/>
      <c r="E81" s="167" t="s">
        <v>346</v>
      </c>
      <c r="F81" s="168" t="s">
        <v>227</v>
      </c>
      <c r="G81" s="164"/>
      <c r="H81" s="164"/>
      <c r="I81" s="164"/>
    </row>
    <row r="82" spans="1:9" s="165" customFormat="1">
      <c r="A82" s="164"/>
      <c r="B82" s="167" t="s">
        <v>230</v>
      </c>
      <c r="C82" s="168" t="s">
        <v>229</v>
      </c>
      <c r="D82" s="164"/>
      <c r="E82" s="167" t="s">
        <v>347</v>
      </c>
      <c r="F82" s="168" t="s">
        <v>229</v>
      </c>
      <c r="G82" s="164"/>
      <c r="H82" s="164"/>
      <c r="I82" s="164"/>
    </row>
    <row r="83" spans="1:9" s="165" customFormat="1">
      <c r="A83" s="164"/>
      <c r="B83" s="167" t="s">
        <v>232</v>
      </c>
      <c r="C83" s="168" t="s">
        <v>231</v>
      </c>
      <c r="D83" s="164"/>
      <c r="E83" s="167" t="s">
        <v>348</v>
      </c>
      <c r="F83" s="168" t="s">
        <v>231</v>
      </c>
      <c r="G83" s="164"/>
      <c r="H83" s="164"/>
      <c r="I83" s="164"/>
    </row>
    <row r="84" spans="1:9" s="165" customFormat="1">
      <c r="A84" s="164"/>
      <c r="B84" s="167" t="s">
        <v>234</v>
      </c>
      <c r="C84" s="168" t="s">
        <v>233</v>
      </c>
      <c r="D84" s="164"/>
      <c r="E84" s="167" t="s">
        <v>349</v>
      </c>
      <c r="F84" s="168" t="s">
        <v>233</v>
      </c>
      <c r="G84" s="164"/>
      <c r="H84" s="164"/>
      <c r="I84" s="164"/>
    </row>
    <row r="85" spans="1:9" s="165" customFormat="1" ht="12.75" customHeight="1">
      <c r="A85" s="164"/>
      <c r="B85" s="178"/>
      <c r="C85" s="169"/>
      <c r="D85" s="164"/>
      <c r="E85" s="178"/>
      <c r="F85" s="169"/>
      <c r="G85" s="164"/>
      <c r="H85" s="164"/>
      <c r="I85" s="164"/>
    </row>
    <row r="86" spans="1:9" s="165" customFormat="1" ht="36" customHeight="1">
      <c r="A86" s="164"/>
      <c r="B86" s="163" t="s">
        <v>418</v>
      </c>
      <c r="C86" s="163"/>
      <c r="D86" s="164"/>
      <c r="E86" s="163" t="s">
        <v>418</v>
      </c>
      <c r="F86" s="163"/>
      <c r="G86" s="164"/>
      <c r="H86" s="164"/>
      <c r="I86" s="164"/>
    </row>
    <row r="87" spans="1:9" s="165" customFormat="1">
      <c r="A87" s="164"/>
      <c r="B87" s="167" t="s">
        <v>236</v>
      </c>
      <c r="C87" s="168" t="s">
        <v>235</v>
      </c>
      <c r="D87" s="164"/>
      <c r="E87" s="167" t="s">
        <v>350</v>
      </c>
      <c r="F87" s="168" t="s">
        <v>235</v>
      </c>
      <c r="G87" s="164"/>
      <c r="H87" s="164"/>
      <c r="I87" s="164"/>
    </row>
    <row r="88" spans="1:9" s="165" customFormat="1">
      <c r="A88" s="164"/>
      <c r="B88" s="167" t="s">
        <v>238</v>
      </c>
      <c r="C88" s="168" t="s">
        <v>237</v>
      </c>
      <c r="D88" s="164"/>
      <c r="E88" s="167" t="s">
        <v>351</v>
      </c>
      <c r="F88" s="168" t="s">
        <v>237</v>
      </c>
      <c r="G88" s="164"/>
      <c r="H88" s="164"/>
      <c r="I88" s="164"/>
    </row>
    <row r="89" spans="1:9" s="165" customFormat="1">
      <c r="A89" s="164"/>
      <c r="B89" s="167" t="s">
        <v>240</v>
      </c>
      <c r="C89" s="168" t="s">
        <v>239</v>
      </c>
      <c r="D89" s="164"/>
      <c r="E89" s="167" t="s">
        <v>352</v>
      </c>
      <c r="F89" s="168" t="s">
        <v>239</v>
      </c>
      <c r="G89" s="164"/>
      <c r="H89" s="164"/>
      <c r="I89" s="164"/>
    </row>
    <row r="90" spans="1:9" s="165" customFormat="1">
      <c r="A90" s="164"/>
      <c r="B90" s="167" t="s">
        <v>242</v>
      </c>
      <c r="C90" s="168" t="s">
        <v>241</v>
      </c>
      <c r="D90" s="164"/>
      <c r="E90" s="167" t="s">
        <v>353</v>
      </c>
      <c r="F90" s="168" t="s">
        <v>241</v>
      </c>
      <c r="G90" s="164"/>
      <c r="H90" s="164"/>
      <c r="I90" s="164"/>
    </row>
    <row r="91" spans="1:9" s="165" customFormat="1">
      <c r="A91" s="164"/>
      <c r="B91" s="167" t="s">
        <v>244</v>
      </c>
      <c r="C91" s="168" t="s">
        <v>243</v>
      </c>
      <c r="D91" s="164"/>
      <c r="E91" s="167" t="s">
        <v>354</v>
      </c>
      <c r="F91" s="168" t="s">
        <v>243</v>
      </c>
      <c r="G91" s="164"/>
      <c r="H91" s="164"/>
      <c r="I91" s="164"/>
    </row>
    <row r="92" spans="1:9" s="165" customFormat="1">
      <c r="A92" s="164"/>
      <c r="B92" s="167" t="s">
        <v>246</v>
      </c>
      <c r="C92" s="168" t="s">
        <v>245</v>
      </c>
      <c r="D92" s="164"/>
      <c r="E92" s="167" t="s">
        <v>355</v>
      </c>
      <c r="F92" s="168" t="s">
        <v>245</v>
      </c>
      <c r="G92" s="164"/>
      <c r="H92" s="164"/>
      <c r="I92" s="164"/>
    </row>
    <row r="93" spans="1:9" s="165" customFormat="1">
      <c r="A93" s="164"/>
      <c r="B93" s="167" t="s">
        <v>248</v>
      </c>
      <c r="C93" s="168" t="s">
        <v>247</v>
      </c>
      <c r="D93" s="164"/>
      <c r="E93" s="167" t="s">
        <v>356</v>
      </c>
      <c r="F93" s="168" t="s">
        <v>247</v>
      </c>
      <c r="G93" s="164"/>
      <c r="H93" s="164"/>
      <c r="I93" s="164"/>
    </row>
    <row r="94" spans="1:9" s="165" customFormat="1">
      <c r="A94" s="164"/>
      <c r="B94" s="167" t="s">
        <v>250</v>
      </c>
      <c r="C94" s="168" t="s">
        <v>249</v>
      </c>
      <c r="D94" s="164"/>
      <c r="E94" s="167" t="s">
        <v>357</v>
      </c>
      <c r="F94" s="168" t="s">
        <v>249</v>
      </c>
      <c r="G94" s="164"/>
      <c r="H94" s="164"/>
      <c r="I94" s="164"/>
    </row>
    <row r="95" spans="1:9" s="165" customFormat="1">
      <c r="A95" s="164"/>
      <c r="B95" s="167" t="s">
        <v>252</v>
      </c>
      <c r="C95" s="168" t="s">
        <v>251</v>
      </c>
      <c r="D95" s="164"/>
      <c r="E95" s="167" t="s">
        <v>358</v>
      </c>
      <c r="F95" s="168" t="s">
        <v>251</v>
      </c>
      <c r="G95" s="164"/>
      <c r="H95" s="164"/>
      <c r="I95" s="164"/>
    </row>
    <row r="96" spans="1:9" s="165" customFormat="1">
      <c r="A96" s="164"/>
      <c r="B96" s="167" t="s">
        <v>254</v>
      </c>
      <c r="C96" s="168" t="s">
        <v>253</v>
      </c>
      <c r="D96" s="164"/>
      <c r="E96" s="167" t="s">
        <v>359</v>
      </c>
      <c r="F96" s="168" t="s">
        <v>253</v>
      </c>
      <c r="G96" s="164"/>
      <c r="H96" s="164"/>
      <c r="I96" s="164"/>
    </row>
    <row r="97" spans="1:9" s="165" customFormat="1">
      <c r="A97" s="164"/>
      <c r="B97" s="167" t="s">
        <v>256</v>
      </c>
      <c r="C97" s="168" t="s">
        <v>255</v>
      </c>
      <c r="D97" s="164"/>
      <c r="E97" s="167" t="s">
        <v>360</v>
      </c>
      <c r="F97" s="168" t="s">
        <v>255</v>
      </c>
      <c r="G97" s="164"/>
      <c r="H97" s="164"/>
      <c r="I97" s="164"/>
    </row>
    <row r="98" spans="1:9" s="165" customFormat="1">
      <c r="A98" s="164"/>
      <c r="B98" s="167" t="s">
        <v>258</v>
      </c>
      <c r="C98" s="168" t="s">
        <v>257</v>
      </c>
      <c r="D98" s="164"/>
      <c r="E98" s="167" t="s">
        <v>361</v>
      </c>
      <c r="F98" s="168" t="s">
        <v>257</v>
      </c>
      <c r="G98" s="164"/>
      <c r="H98" s="164"/>
      <c r="I98" s="164"/>
    </row>
    <row r="99" spans="1:9" s="165" customFormat="1">
      <c r="A99" s="164"/>
      <c r="B99" s="167" t="s">
        <v>260</v>
      </c>
      <c r="C99" s="168" t="s">
        <v>259</v>
      </c>
      <c r="D99" s="164"/>
      <c r="E99" s="167" t="s">
        <v>362</v>
      </c>
      <c r="F99" s="168" t="s">
        <v>259</v>
      </c>
      <c r="G99" s="164"/>
      <c r="H99" s="164"/>
      <c r="I99" s="164"/>
    </row>
    <row r="100" spans="1:9" s="165" customFormat="1">
      <c r="A100" s="164"/>
      <c r="B100" s="167" t="s">
        <v>262</v>
      </c>
      <c r="C100" s="168" t="s">
        <v>261</v>
      </c>
      <c r="D100" s="164"/>
      <c r="E100" s="167" t="s">
        <v>363</v>
      </c>
      <c r="F100" s="168" t="s">
        <v>261</v>
      </c>
      <c r="G100" s="164"/>
      <c r="H100" s="164"/>
      <c r="I100" s="164"/>
    </row>
    <row r="101" spans="1:9" s="165" customFormat="1">
      <c r="A101" s="164"/>
      <c r="B101" s="167" t="s">
        <v>264</v>
      </c>
      <c r="C101" s="168" t="s">
        <v>263</v>
      </c>
      <c r="D101" s="164"/>
      <c r="E101" s="167" t="s">
        <v>364</v>
      </c>
      <c r="F101" s="168" t="s">
        <v>263</v>
      </c>
      <c r="G101" s="164"/>
      <c r="H101" s="164"/>
      <c r="I101" s="164"/>
    </row>
    <row r="102" spans="1:9" s="165" customFormat="1">
      <c r="A102" s="164"/>
      <c r="B102" s="167" t="s">
        <v>266</v>
      </c>
      <c r="C102" s="168" t="s">
        <v>265</v>
      </c>
      <c r="D102" s="164"/>
      <c r="E102" s="167" t="s">
        <v>365</v>
      </c>
      <c r="F102" s="168" t="s">
        <v>265</v>
      </c>
      <c r="G102" s="164"/>
      <c r="H102" s="164"/>
      <c r="I102" s="164"/>
    </row>
    <row r="103" spans="1:9" s="165" customFormat="1" ht="12.75" customHeight="1">
      <c r="A103" s="164"/>
      <c r="B103" s="180"/>
      <c r="C103" s="169"/>
      <c r="D103" s="164"/>
      <c r="E103" s="180"/>
      <c r="F103" s="169"/>
      <c r="G103" s="164"/>
      <c r="H103" s="164"/>
      <c r="I103" s="164"/>
    </row>
    <row r="104" spans="1:9" s="165" customFormat="1" ht="36" customHeight="1">
      <c r="A104" s="164"/>
      <c r="B104" s="163" t="s">
        <v>226</v>
      </c>
      <c r="C104" s="163"/>
      <c r="D104" s="164"/>
      <c r="E104" s="163" t="s">
        <v>226</v>
      </c>
      <c r="F104" s="163"/>
      <c r="G104" s="164"/>
      <c r="H104" s="164"/>
      <c r="I104" s="164"/>
    </row>
    <row r="105" spans="1:9" s="165" customFormat="1">
      <c r="A105" s="164"/>
      <c r="B105" s="167" t="s">
        <v>268</v>
      </c>
      <c r="C105" s="168" t="s">
        <v>267</v>
      </c>
      <c r="D105" s="164"/>
      <c r="E105" s="167" t="s">
        <v>366</v>
      </c>
      <c r="F105" s="168" t="s">
        <v>267</v>
      </c>
      <c r="G105" s="164"/>
      <c r="H105" s="164"/>
      <c r="I105" s="164"/>
    </row>
    <row r="106" spans="1:9" s="165" customFormat="1">
      <c r="A106" s="164"/>
      <c r="B106" s="167" t="s">
        <v>270</v>
      </c>
      <c r="C106" s="168" t="s">
        <v>269</v>
      </c>
      <c r="D106" s="164"/>
      <c r="E106" s="167" t="s">
        <v>367</v>
      </c>
      <c r="F106" s="168" t="s">
        <v>269</v>
      </c>
      <c r="G106" s="164"/>
      <c r="H106" s="164"/>
      <c r="I106" s="164"/>
    </row>
    <row r="107" spans="1:9" s="165" customFormat="1">
      <c r="A107" s="164"/>
      <c r="B107" s="167" t="s">
        <v>272</v>
      </c>
      <c r="C107" s="168" t="s">
        <v>271</v>
      </c>
      <c r="D107" s="164"/>
      <c r="E107" s="167" t="s">
        <v>368</v>
      </c>
      <c r="F107" s="168" t="s">
        <v>271</v>
      </c>
      <c r="G107" s="164"/>
      <c r="H107" s="164"/>
      <c r="I107" s="164"/>
    </row>
    <row r="108" spans="1:9" s="165" customFormat="1">
      <c r="A108" s="164"/>
      <c r="B108" s="167" t="s">
        <v>274</v>
      </c>
      <c r="C108" s="168" t="s">
        <v>273</v>
      </c>
      <c r="D108" s="164"/>
      <c r="E108" s="167" t="s">
        <v>369</v>
      </c>
      <c r="F108" s="168" t="s">
        <v>273</v>
      </c>
      <c r="G108" s="164"/>
      <c r="H108" s="164"/>
      <c r="I108" s="164"/>
    </row>
    <row r="109" spans="1:9" s="165" customFormat="1">
      <c r="A109" s="164"/>
      <c r="B109" s="167" t="s">
        <v>276</v>
      </c>
      <c r="C109" s="168" t="s">
        <v>275</v>
      </c>
      <c r="D109" s="164"/>
      <c r="E109" s="167" t="s">
        <v>370</v>
      </c>
      <c r="F109" s="168" t="s">
        <v>275</v>
      </c>
      <c r="G109" s="164"/>
      <c r="H109" s="164"/>
      <c r="I109" s="164"/>
    </row>
    <row r="110" spans="1:9" s="165" customFormat="1" ht="12.75" customHeight="1">
      <c r="A110" s="164"/>
      <c r="B110" s="181"/>
      <c r="C110" s="164"/>
      <c r="D110" s="164"/>
      <c r="E110" s="181"/>
      <c r="F110" s="164"/>
      <c r="G110" s="164"/>
      <c r="H110" s="164"/>
      <c r="I110" s="164"/>
    </row>
    <row r="111" spans="1:9" s="165" customFormat="1" ht="12.75" customHeight="1">
      <c r="A111" s="164"/>
      <c r="B111" s="181"/>
      <c r="C111" s="164"/>
      <c r="D111" s="164"/>
      <c r="E111" s="181"/>
      <c r="F111" s="164"/>
      <c r="G111" s="164"/>
      <c r="H111" s="164"/>
      <c r="I111" s="164"/>
    </row>
    <row r="112" spans="1:9" s="165" customFormat="1" ht="12.75" customHeight="1">
      <c r="A112" s="164"/>
      <c r="B112" s="181"/>
      <c r="C112" s="164"/>
      <c r="D112" s="164"/>
      <c r="E112" s="181"/>
      <c r="F112" s="164"/>
      <c r="G112" s="164"/>
      <c r="H112" s="164"/>
      <c r="I112" s="164"/>
    </row>
    <row r="113" spans="1:9" s="165" customFormat="1" ht="12.75" customHeight="1">
      <c r="A113" s="164"/>
      <c r="B113" s="181"/>
      <c r="C113" s="164"/>
      <c r="D113" s="164"/>
      <c r="E113" s="181"/>
      <c r="F113" s="164"/>
      <c r="G113" s="164"/>
      <c r="H113" s="164"/>
      <c r="I113" s="164"/>
    </row>
    <row r="114" spans="1:9" s="165" customFormat="1" ht="12.75" customHeight="1">
      <c r="A114" s="164"/>
      <c r="B114" s="181"/>
      <c r="C114" s="164"/>
      <c r="D114" s="164"/>
      <c r="E114" s="181"/>
      <c r="F114" s="164"/>
      <c r="G114" s="164"/>
      <c r="H114" s="164"/>
      <c r="I114" s="164"/>
    </row>
    <row r="115" spans="1:9" s="165" customFormat="1" ht="12.75" customHeight="1">
      <c r="A115" s="164"/>
      <c r="B115" s="181"/>
      <c r="C115" s="164"/>
      <c r="D115" s="164"/>
      <c r="E115" s="181"/>
      <c r="F115" s="164"/>
      <c r="G115" s="164"/>
      <c r="H115" s="164"/>
      <c r="I115" s="164"/>
    </row>
    <row r="116" spans="1:9" s="165" customFormat="1" ht="12.75" customHeight="1">
      <c r="A116" s="164"/>
      <c r="B116" s="181"/>
      <c r="C116" s="164"/>
      <c r="D116" s="164"/>
      <c r="E116" s="181"/>
      <c r="F116" s="164"/>
      <c r="G116" s="164"/>
      <c r="H116" s="164"/>
      <c r="I116" s="164"/>
    </row>
    <row r="117" spans="1:9" s="165" customFormat="1" ht="12.75" customHeight="1">
      <c r="A117" s="164"/>
      <c r="B117" s="181"/>
      <c r="C117" s="164"/>
      <c r="D117" s="164"/>
      <c r="E117" s="181"/>
      <c r="F117" s="164"/>
      <c r="G117" s="164"/>
      <c r="H117" s="164"/>
      <c r="I117" s="164"/>
    </row>
    <row r="118" spans="1:9" s="165" customFormat="1" ht="12.75" customHeight="1">
      <c r="A118" s="164"/>
      <c r="B118" s="181"/>
      <c r="C118" s="164"/>
      <c r="D118" s="164"/>
      <c r="E118" s="181"/>
      <c r="F118" s="164"/>
      <c r="G118" s="164"/>
      <c r="H118" s="164"/>
      <c r="I118" s="164"/>
    </row>
    <row r="119" spans="1:9" s="165" customFormat="1" ht="12.75" customHeight="1">
      <c r="A119" s="164"/>
      <c r="B119" s="181"/>
      <c r="C119" s="164"/>
      <c r="D119" s="164"/>
      <c r="E119" s="181"/>
      <c r="F119" s="164"/>
      <c r="G119" s="164"/>
      <c r="H119" s="164"/>
      <c r="I119" s="164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Założenia operacyjne</vt:lpstr>
      <vt:lpstr>Refundacja</vt:lpstr>
      <vt:lpstr>Wyniki</vt:lpstr>
      <vt:lpstr>Lista kosztów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2021-11-30T14:28:52Z</dcterms:created>
  <dcterms:modified xsi:type="dcterms:W3CDTF">2021-11-30T15:17:07Z</dcterms:modified>
</cp:coreProperties>
</file>